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20" yWindow="330" windowWidth="7740" windowHeight="4305" activeTab="1"/>
  </bookViews>
  <sheets>
    <sheet name="absolutos" sheetId="1" r:id="rId1"/>
    <sheet name="Porcentajes y Piramide" sheetId="2" r:id="rId2"/>
  </sheets>
  <definedNames>
    <definedName name="_xlnm.Print_Area" localSheetId="1">'Porcentajes y Piramide'!$B$7:$I$37</definedName>
  </definedNames>
  <calcPr fullCalcOnLoad="1"/>
</workbook>
</file>

<file path=xl/sharedStrings.xml><?xml version="1.0" encoding="utf-8"?>
<sst xmlns="http://schemas.openxmlformats.org/spreadsheetml/2006/main" count="73" uniqueCount="41">
  <si>
    <t>POBLACION NATIVA</t>
  </si>
  <si>
    <t>ESTA PROVINCIA</t>
  </si>
  <si>
    <t>OTRA PROVINCIA</t>
  </si>
  <si>
    <t>POBLACION  NO NATIVA</t>
  </si>
  <si>
    <t xml:space="preserve"> EDAD</t>
  </si>
  <si>
    <t>TOTAL</t>
  </si>
  <si>
    <t>VARONES</t>
  </si>
  <si>
    <t>MUJERES</t>
  </si>
  <si>
    <t xml:space="preserve"> 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</si>
  <si>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</si>
  <si>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</si>
  <si>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</si>
  <si>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</si>
  <si>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</si>
  <si>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</si>
  <si>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</si>
  <si>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</si>
  <si>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</si>
  <si>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</si>
  <si>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</si>
  <si>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</si>
  <si>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</si>
  <si>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</si>
  <si>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</si>
  <si>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</si>
  <si>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</si>
  <si>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</si>
  <si>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</si>
  <si>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Y MAS</t>
  </si>
  <si>
    <t>ESTA PCIA</t>
  </si>
  <si>
    <t>OTRA PCIA.</t>
  </si>
  <si>
    <t>NO NATIVA</t>
  </si>
  <si>
    <t>No Nativo</t>
  </si>
  <si>
    <t>La Plata (Censo 2001)</t>
  </si>
  <si>
    <t>Población: Estructura por Sexo y Edad.</t>
  </si>
  <si>
    <t>Año 2001.</t>
  </si>
  <si>
    <t>Partido de La Plata.</t>
  </si>
  <si>
    <t>Nativo de esta Provincia</t>
  </si>
  <si>
    <t>Nativo de otra Provincia</t>
  </si>
  <si>
    <r>
      <t>Fuente:</t>
    </r>
    <r>
      <rPr>
        <sz val="7"/>
        <rFont val="Arial"/>
        <family val="2"/>
      </rPr>
      <t xml:space="preserve"> Censo Nacional de Población, Hogares y Viviendas 2001.</t>
    </r>
  </si>
  <si>
    <r>
      <t>Elaboración:</t>
    </r>
    <r>
      <rPr>
        <sz val="7"/>
        <rFont val="Arial"/>
        <family val="2"/>
      </rPr>
      <t xml:space="preserve"> Dirección Provincial de Estadística.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</si>
</sst>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0;[Red]0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209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675"/>
          <c:w val="0.71925"/>
          <c:h val="0.85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'Porcentajes y Piramide'!$C$81:$C$82</c:f>
              <c:strCache>
                <c:ptCount val="1"/>
                <c:pt idx="0">
                  <c:v>VARONES ESTA PCIA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EBEBEB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Piramide'!$B$83:$B$102</c:f>
              <c:strCache/>
            </c:strRef>
          </c:cat>
          <c:val>
            <c:numRef>
              <c:f>'Porcentajes y Piramide'!$C$83:$C$102</c:f>
              <c:numCache/>
            </c:numRef>
          </c:val>
        </c:ser>
        <c:ser>
          <c:idx val="1"/>
          <c:order val="1"/>
          <c:tx>
            <c:strRef>
              <c:f>'Porcentajes y Piramide'!$D$81:$D$82</c:f>
              <c:strCache>
                <c:ptCount val="1"/>
                <c:pt idx="0">
                  <c:v>VARONES OTRA PCIA.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8FC78F"/>
                </a:gs>
                <a:gs pos="100000">
                  <a:srgbClr val="008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Piramide'!$B$83:$B$102</c:f>
              <c:strCache/>
            </c:strRef>
          </c:cat>
          <c:val>
            <c:numRef>
              <c:f>'Porcentajes y Piramide'!$D$83:$D$102</c:f>
              <c:numCache/>
            </c:numRef>
          </c:val>
        </c:ser>
        <c:ser>
          <c:idx val="2"/>
          <c:order val="2"/>
          <c:tx>
            <c:strRef>
              <c:f>'Porcentajes y Piramide'!$E$81:$E$82</c:f>
              <c:strCache>
                <c:ptCount val="1"/>
                <c:pt idx="0">
                  <c:v>VARONES NO NATIVA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FFFFFF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Piramide'!$B$83:$B$102</c:f>
              <c:strCache/>
            </c:strRef>
          </c:cat>
          <c:val>
            <c:numRef>
              <c:f>'Porcentajes y Piramide'!$E$83:$E$102</c:f>
              <c:numCache/>
            </c:numRef>
          </c:val>
        </c:ser>
        <c:ser>
          <c:idx val="3"/>
          <c:order val="3"/>
          <c:tx>
            <c:v>NATIVO DE ESTA PCIA.</c:v>
          </c:tx>
          <c:spPr>
            <a:gradFill rotWithShape="1">
              <a:gsLst>
                <a:gs pos="0">
                  <a:srgbClr val="C0C0C0"/>
                </a:gs>
                <a:gs pos="50000">
                  <a:srgbClr val="EFEFEF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Piramide'!$B$83:$B$102</c:f>
              <c:strCache/>
            </c:strRef>
          </c:cat>
          <c:val>
            <c:numRef>
              <c:f>'Porcentajes y Piramide'!$F$83:$F$102</c:f>
              <c:numCache/>
            </c:numRef>
          </c:val>
        </c:ser>
        <c:ser>
          <c:idx val="4"/>
          <c:order val="4"/>
          <c:tx>
            <c:v>NATIVO DE OTRA PCIA.</c:v>
          </c:tx>
          <c:spPr>
            <a:gradFill rotWithShape="1">
              <a:gsLst>
                <a:gs pos="0">
                  <a:srgbClr val="008000"/>
                </a:gs>
                <a:gs pos="50000">
                  <a:srgbClr val="A9D4A9"/>
                </a:gs>
                <a:gs pos="100000">
                  <a:srgbClr val="008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Piramide'!$B$83:$B$102</c:f>
              <c:strCache/>
            </c:strRef>
          </c:cat>
          <c:val>
            <c:numRef>
              <c:f>'Porcentajes y Piramide'!$G$83:$G$102</c:f>
              <c:numCache/>
            </c:numRef>
          </c:val>
        </c:ser>
        <c:ser>
          <c:idx val="5"/>
          <c:order val="5"/>
          <c:tx>
            <c:v>NO NATIVO</c:v>
          </c:tx>
          <c:spPr>
            <a:gradFill rotWithShape="1">
              <a:gsLst>
                <a:gs pos="0">
                  <a:srgbClr val="000080"/>
                </a:gs>
                <a:gs pos="50000">
                  <a:srgbClr val="F7F7F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'Porcentajes y Piramide'!$B$83:$B$102</c:f>
              <c:strCache/>
            </c:strRef>
          </c:cat>
          <c:val>
            <c:numRef>
              <c:f>'Porcentajes y Piramide'!$H$83:$H$102</c:f>
              <c:numCache/>
            </c:numRef>
          </c:val>
        </c:ser>
        <c:overlap val="100"/>
        <c:gapWidth val="0"/>
        <c:axId val="12894445"/>
        <c:axId val="48941142"/>
      </c:barChart>
      <c:catAx>
        <c:axId val="12894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48941142"/>
        <c:crosses val="autoZero"/>
        <c:auto val="0"/>
        <c:lblOffset val="100"/>
        <c:noMultiLvlLbl val="0"/>
      </c:catAx>
      <c:valAx>
        <c:axId val="4894114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445"/>
        <c:crossesAt val="1"/>
        <c:crossBetween val="between"/>
        <c:dispUnits/>
        <c:majorUnit val="2"/>
      </c:valAx>
      <c:spPr>
        <a:gradFill rotWithShape="1">
          <a:gsLst>
            <a:gs pos="0">
              <a:srgbClr val="FFFFFF"/>
            </a:gs>
            <a:gs pos="100000">
              <a:srgbClr val="B8B8B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CACA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0.2085</cdr:x>
      <cdr:y>0.15025</cdr:y>
    </cdr:from>
    <cdr:to>
      <cdr:x>0.30825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7524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0.5825</cdr:x>
      <cdr:y>0.15025</cdr:y>
    </cdr:from>
    <cdr:to>
      <cdr:x>0.6805</cdr:x>
      <cdr:y>0.18825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752475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9525</xdr:rowOff>
    </xdr:from>
    <xdr:to>
      <xdr:col>7</xdr:col>
      <xdr:colOff>371475</xdr:colOff>
      <xdr:row>40</xdr:row>
      <xdr:rowOff>0</xdr:rowOff>
    </xdr:to>
    <xdr:graphicFrame>
      <xdr:nvGraphicFramePr>
        <xdr:cNvPr id="1" name="Chart 4"/>
        <xdr:cNvGraphicFramePr/>
      </xdr:nvGraphicFramePr>
      <xdr:xfrm>
        <a:off x="66675" y="1466850"/>
        <a:ext cx="59245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9525</xdr:rowOff>
    </xdr:from>
    <xdr:to>
      <xdr:col>12</xdr:col>
      <xdr:colOff>200025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8429625" y="3086100"/>
          <a:ext cx="200025" cy="1524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F7F7F7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9525</xdr:rowOff>
    </xdr:from>
    <xdr:to>
      <xdr:col>12</xdr:col>
      <xdr:colOff>200025</xdr:colOff>
      <xdr:row>22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8429625" y="3409950"/>
          <a:ext cx="200025" cy="152400"/>
        </a:xfrm>
        <a:prstGeom prst="rect">
          <a:avLst/>
        </a:prstGeom>
        <a:gradFill rotWithShape="1">
          <a:gsLst>
            <a:gs pos="0">
              <a:srgbClr val="008000"/>
            </a:gs>
            <a:gs pos="50000">
              <a:srgbClr val="D8EBD8"/>
            </a:gs>
            <a:gs pos="100000">
              <a:srgbClr val="008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9525</xdr:rowOff>
    </xdr:from>
    <xdr:to>
      <xdr:col>12</xdr:col>
      <xdr:colOff>200025</xdr:colOff>
      <xdr:row>24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8429625" y="3733800"/>
          <a:ext cx="200025" cy="1524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E0E0EF"/>
            </a:gs>
            <a:gs pos="100000">
              <a:srgbClr val="00008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showGridLines="0" zoomScale="75" zoomScaleNormal="75" workbookViewId="0" topLeftCell="A1">
      <selection activeCell="B9" sqref="B9:B28"/>
    </sheetView>
  </sheetViews>
  <sheetFormatPr defaultColWidth="11.421875" defaultRowHeight="15.75" customHeight="1"/>
  <cols>
    <col min="1" max="1" width="5.7109375" style="21" customWidth="1"/>
    <col min="2" max="16384" width="11.421875" style="21" customWidth="1"/>
  </cols>
  <sheetData>
    <row r="2" spans="2:3" ht="15.75" customHeight="1" thickBot="1">
      <c r="B2" s="22" t="s">
        <v>33</v>
      </c>
      <c r="C2" s="20"/>
    </row>
    <row r="3" spans="2:12" ht="15.75" customHeight="1" thickBot="1">
      <c r="B3" s="24" t="s">
        <v>4</v>
      </c>
      <c r="C3" s="24" t="s">
        <v>5</v>
      </c>
      <c r="D3" s="25" t="s">
        <v>0</v>
      </c>
      <c r="E3" s="25"/>
      <c r="F3" s="25"/>
      <c r="G3" s="25"/>
      <c r="H3" s="25"/>
      <c r="I3" s="25"/>
      <c r="J3" s="25" t="s">
        <v>3</v>
      </c>
      <c r="K3" s="25"/>
      <c r="L3" s="25"/>
    </row>
    <row r="4" spans="2:12" ht="15.75" customHeight="1" thickBot="1">
      <c r="B4" s="24"/>
      <c r="C4" s="24"/>
      <c r="D4" s="24" t="s">
        <v>1</v>
      </c>
      <c r="E4" s="24"/>
      <c r="F4" s="24"/>
      <c r="G4" s="24" t="s">
        <v>2</v>
      </c>
      <c r="H4" s="24"/>
      <c r="I4" s="24"/>
      <c r="J4" s="25"/>
      <c r="K4" s="25"/>
      <c r="L4" s="25"/>
    </row>
    <row r="5" spans="2:12" ht="15.75" customHeight="1" thickBot="1">
      <c r="B5" s="24"/>
      <c r="C5" s="24"/>
      <c r="D5" s="26" t="s">
        <v>5</v>
      </c>
      <c r="E5" s="26" t="s">
        <v>6</v>
      </c>
      <c r="F5" s="26" t="s">
        <v>7</v>
      </c>
      <c r="G5" s="26" t="s">
        <v>5</v>
      </c>
      <c r="H5" s="26" t="s">
        <v>6</v>
      </c>
      <c r="I5" s="26" t="s">
        <v>7</v>
      </c>
      <c r="J5" s="26" t="s">
        <v>5</v>
      </c>
      <c r="K5" s="26" t="s">
        <v>6</v>
      </c>
      <c r="L5" s="26" t="s">
        <v>7</v>
      </c>
    </row>
    <row r="6" ht="9.75" customHeight="1"/>
    <row r="7" spans="2:12" ht="15.75" customHeight="1">
      <c r="B7" s="23" t="s">
        <v>8</v>
      </c>
      <c r="C7" s="23">
        <v>574369</v>
      </c>
      <c r="D7" s="23">
        <v>442661</v>
      </c>
      <c r="E7" s="23">
        <v>215235</v>
      </c>
      <c r="F7" s="23">
        <v>227426</v>
      </c>
      <c r="G7" s="23">
        <v>100030</v>
      </c>
      <c r="H7" s="23">
        <v>47556</v>
      </c>
      <c r="I7" s="23">
        <v>52474</v>
      </c>
      <c r="J7" s="23">
        <v>31678</v>
      </c>
      <c r="K7" s="23">
        <v>14796</v>
      </c>
      <c r="L7" s="23">
        <v>16882</v>
      </c>
    </row>
    <row r="8" ht="9.75" customHeight="1"/>
    <row r="9" spans="2:12" ht="15.75" customHeight="1">
      <c r="B9" s="20" t="s">
        <v>9</v>
      </c>
      <c r="C9" s="21">
        <v>44138</v>
      </c>
      <c r="D9" s="21">
        <v>38042</v>
      </c>
      <c r="E9" s="21">
        <v>19366</v>
      </c>
      <c r="F9" s="21">
        <v>18676</v>
      </c>
      <c r="G9" s="21">
        <v>5803</v>
      </c>
      <c r="H9" s="21">
        <v>3021</v>
      </c>
      <c r="I9" s="21">
        <v>2782</v>
      </c>
      <c r="J9" s="21">
        <v>293</v>
      </c>
      <c r="K9" s="21">
        <v>150</v>
      </c>
      <c r="L9" s="21">
        <v>143</v>
      </c>
    </row>
    <row r="10" spans="2:12" ht="15.75" customHeight="1">
      <c r="B10" s="20" t="s">
        <v>10</v>
      </c>
      <c r="C10" s="21">
        <v>44659</v>
      </c>
      <c r="D10" s="21">
        <v>38914</v>
      </c>
      <c r="E10" s="21">
        <v>19823</v>
      </c>
      <c r="F10" s="21">
        <v>19091</v>
      </c>
      <c r="G10" s="21">
        <v>4980</v>
      </c>
      <c r="H10" s="21">
        <v>2503</v>
      </c>
      <c r="I10" s="21">
        <v>2477</v>
      </c>
      <c r="J10" s="21">
        <v>765</v>
      </c>
      <c r="K10" s="21">
        <v>384</v>
      </c>
      <c r="L10" s="21">
        <v>381</v>
      </c>
    </row>
    <row r="11" spans="2:12" ht="15.75" customHeight="1">
      <c r="B11" s="20" t="s">
        <v>11</v>
      </c>
      <c r="C11" s="21">
        <v>44853</v>
      </c>
      <c r="D11" s="21">
        <v>38808</v>
      </c>
      <c r="E11" s="21">
        <v>19686</v>
      </c>
      <c r="F11" s="21">
        <v>19122</v>
      </c>
      <c r="G11" s="21">
        <v>5079</v>
      </c>
      <c r="H11" s="21">
        <v>2605</v>
      </c>
      <c r="I11" s="21">
        <v>2474</v>
      </c>
      <c r="J11" s="21">
        <v>966</v>
      </c>
      <c r="K11" s="21">
        <v>488</v>
      </c>
      <c r="L11" s="21">
        <v>478</v>
      </c>
    </row>
    <row r="12" spans="2:12" ht="15.75" customHeight="1">
      <c r="B12" s="20" t="s">
        <v>12</v>
      </c>
      <c r="C12" s="21">
        <v>45596</v>
      </c>
      <c r="D12" s="21">
        <v>38217</v>
      </c>
      <c r="E12" s="21">
        <v>19293</v>
      </c>
      <c r="F12" s="21">
        <v>18924</v>
      </c>
      <c r="G12" s="21">
        <v>6177</v>
      </c>
      <c r="H12" s="21">
        <v>3091</v>
      </c>
      <c r="I12" s="21">
        <v>3086</v>
      </c>
      <c r="J12" s="21">
        <v>1202</v>
      </c>
      <c r="K12" s="21">
        <v>552</v>
      </c>
      <c r="L12" s="21">
        <v>650</v>
      </c>
    </row>
    <row r="13" spans="2:12" ht="15.75" customHeight="1">
      <c r="B13" s="20" t="s">
        <v>13</v>
      </c>
      <c r="C13" s="21">
        <v>58949</v>
      </c>
      <c r="D13" s="21">
        <v>46307</v>
      </c>
      <c r="E13" s="21">
        <v>23713</v>
      </c>
      <c r="F13" s="21">
        <v>22594</v>
      </c>
      <c r="G13" s="21">
        <v>10163</v>
      </c>
      <c r="H13" s="21">
        <v>5204</v>
      </c>
      <c r="I13" s="21">
        <v>4959</v>
      </c>
      <c r="J13" s="21">
        <v>2479</v>
      </c>
      <c r="K13" s="21">
        <v>1113</v>
      </c>
      <c r="L13" s="21">
        <v>1366</v>
      </c>
    </row>
    <row r="14" spans="2:12" ht="15.75" customHeight="1">
      <c r="B14" s="20" t="s">
        <v>14</v>
      </c>
      <c r="C14" s="21">
        <v>49432</v>
      </c>
      <c r="D14" s="21">
        <v>38610</v>
      </c>
      <c r="E14" s="21">
        <v>19831</v>
      </c>
      <c r="F14" s="21">
        <v>18779</v>
      </c>
      <c r="G14" s="21">
        <v>8014</v>
      </c>
      <c r="H14" s="21">
        <v>4195</v>
      </c>
      <c r="I14" s="21">
        <v>3819</v>
      </c>
      <c r="J14" s="21">
        <v>2808</v>
      </c>
      <c r="K14" s="21">
        <v>1319</v>
      </c>
      <c r="L14" s="21">
        <v>1489</v>
      </c>
    </row>
    <row r="15" spans="2:12" ht="15.75" customHeight="1">
      <c r="B15" s="20" t="s">
        <v>15</v>
      </c>
      <c r="C15" s="21">
        <v>40477</v>
      </c>
      <c r="D15" s="21">
        <v>30755</v>
      </c>
      <c r="E15" s="21">
        <v>15501</v>
      </c>
      <c r="F15" s="21">
        <v>15254</v>
      </c>
      <c r="G15" s="21">
        <v>6863</v>
      </c>
      <c r="H15" s="21">
        <v>3446</v>
      </c>
      <c r="I15" s="21">
        <v>3417</v>
      </c>
      <c r="J15" s="21">
        <v>2859</v>
      </c>
      <c r="K15" s="21">
        <v>1380</v>
      </c>
      <c r="L15" s="21">
        <v>1479</v>
      </c>
    </row>
    <row r="16" spans="2:12" ht="15.75" customHeight="1">
      <c r="B16" s="20" t="s">
        <v>16</v>
      </c>
      <c r="C16" s="21">
        <v>35653</v>
      </c>
      <c r="D16" s="21">
        <v>26588</v>
      </c>
      <c r="E16" s="21">
        <v>13183</v>
      </c>
      <c r="F16" s="21">
        <v>13405</v>
      </c>
      <c r="G16" s="21">
        <v>6843</v>
      </c>
      <c r="H16" s="21">
        <v>3403</v>
      </c>
      <c r="I16" s="21">
        <v>3440</v>
      </c>
      <c r="J16" s="21">
        <v>2222</v>
      </c>
      <c r="K16" s="21">
        <v>1078</v>
      </c>
      <c r="L16" s="21">
        <v>1144</v>
      </c>
    </row>
    <row r="17" spans="2:12" ht="15.75" customHeight="1">
      <c r="B17" s="20" t="s">
        <v>17</v>
      </c>
      <c r="C17" s="21">
        <v>33794</v>
      </c>
      <c r="D17" s="21">
        <v>25023</v>
      </c>
      <c r="E17" s="21">
        <v>12177</v>
      </c>
      <c r="F17" s="21">
        <v>12846</v>
      </c>
      <c r="G17" s="21">
        <v>6920</v>
      </c>
      <c r="H17" s="21">
        <v>3357</v>
      </c>
      <c r="I17" s="21">
        <v>3563</v>
      </c>
      <c r="J17" s="21">
        <v>1851</v>
      </c>
      <c r="K17" s="21">
        <v>912</v>
      </c>
      <c r="L17" s="21">
        <v>939</v>
      </c>
    </row>
    <row r="18" spans="2:12" ht="15.75" customHeight="1">
      <c r="B18" s="20" t="s">
        <v>18</v>
      </c>
      <c r="C18" s="21">
        <v>31541</v>
      </c>
      <c r="D18" s="21">
        <v>22806</v>
      </c>
      <c r="E18" s="21">
        <v>10985</v>
      </c>
      <c r="F18" s="21">
        <v>11821</v>
      </c>
      <c r="G18" s="21">
        <v>6886</v>
      </c>
      <c r="H18" s="21">
        <v>3177</v>
      </c>
      <c r="I18" s="21">
        <v>3709</v>
      </c>
      <c r="J18" s="21">
        <v>1849</v>
      </c>
      <c r="K18" s="21">
        <v>879</v>
      </c>
      <c r="L18" s="21">
        <v>970</v>
      </c>
    </row>
    <row r="19" spans="2:12" ht="15.75" customHeight="1">
      <c r="B19" s="20" t="s">
        <v>19</v>
      </c>
      <c r="C19" s="21">
        <v>30436</v>
      </c>
      <c r="D19" s="21">
        <v>20708</v>
      </c>
      <c r="E19" s="21">
        <v>9755</v>
      </c>
      <c r="F19" s="21">
        <v>10953</v>
      </c>
      <c r="G19" s="21">
        <v>7136</v>
      </c>
      <c r="H19" s="21">
        <v>3243</v>
      </c>
      <c r="I19" s="21">
        <v>3893</v>
      </c>
      <c r="J19" s="21">
        <v>2592</v>
      </c>
      <c r="K19" s="21">
        <v>1268</v>
      </c>
      <c r="L19" s="21">
        <v>1324</v>
      </c>
    </row>
    <row r="20" spans="2:12" ht="15.75" customHeight="1">
      <c r="B20" s="20" t="s">
        <v>20</v>
      </c>
      <c r="C20" s="21">
        <v>25679</v>
      </c>
      <c r="D20" s="21">
        <v>17365</v>
      </c>
      <c r="E20" s="21">
        <v>7955</v>
      </c>
      <c r="F20" s="21">
        <v>9410</v>
      </c>
      <c r="G20" s="21">
        <v>6081</v>
      </c>
      <c r="H20" s="21">
        <v>2793</v>
      </c>
      <c r="I20" s="21">
        <v>3288</v>
      </c>
      <c r="J20" s="21">
        <v>2233</v>
      </c>
      <c r="K20" s="21">
        <v>1098</v>
      </c>
      <c r="L20" s="21">
        <v>1135</v>
      </c>
    </row>
    <row r="21" spans="2:12" ht="15.75" customHeight="1">
      <c r="B21" s="20" t="s">
        <v>21</v>
      </c>
      <c r="C21" s="21">
        <v>21626</v>
      </c>
      <c r="D21" s="21">
        <v>14360</v>
      </c>
      <c r="E21" s="21">
        <v>6560</v>
      </c>
      <c r="F21" s="21">
        <v>7800</v>
      </c>
      <c r="G21" s="21">
        <v>5282</v>
      </c>
      <c r="H21" s="21">
        <v>2311</v>
      </c>
      <c r="I21" s="21">
        <v>2971</v>
      </c>
      <c r="J21" s="21">
        <v>1984</v>
      </c>
      <c r="K21" s="21">
        <v>957</v>
      </c>
      <c r="L21" s="21">
        <v>1027</v>
      </c>
    </row>
    <row r="22" spans="2:12" ht="15.75" customHeight="1">
      <c r="B22" s="20" t="s">
        <v>22</v>
      </c>
      <c r="C22" s="21">
        <v>19265</v>
      </c>
      <c r="D22" s="21">
        <v>13162</v>
      </c>
      <c r="E22" s="21">
        <v>5738</v>
      </c>
      <c r="F22" s="21">
        <v>7424</v>
      </c>
      <c r="G22" s="21">
        <v>4414</v>
      </c>
      <c r="H22" s="21">
        <v>1838</v>
      </c>
      <c r="I22" s="21">
        <v>2576</v>
      </c>
      <c r="J22" s="21">
        <v>1689</v>
      </c>
      <c r="K22" s="21">
        <v>814</v>
      </c>
      <c r="L22" s="21">
        <v>875</v>
      </c>
    </row>
    <row r="23" spans="2:12" ht="15.75" customHeight="1">
      <c r="B23" s="20" t="s">
        <v>23</v>
      </c>
      <c r="C23" s="21">
        <v>18616</v>
      </c>
      <c r="D23" s="21">
        <v>12810</v>
      </c>
      <c r="E23" s="21">
        <v>5076</v>
      </c>
      <c r="F23" s="21">
        <v>7734</v>
      </c>
      <c r="G23" s="21">
        <v>3987</v>
      </c>
      <c r="H23" s="21">
        <v>1561</v>
      </c>
      <c r="I23" s="21">
        <v>2426</v>
      </c>
      <c r="J23" s="21">
        <v>1819</v>
      </c>
      <c r="K23" s="21">
        <v>811</v>
      </c>
      <c r="L23" s="21">
        <v>1008</v>
      </c>
    </row>
    <row r="24" spans="2:12" ht="15.75" customHeight="1">
      <c r="B24" s="20" t="s">
        <v>24</v>
      </c>
      <c r="C24" s="21">
        <v>14236</v>
      </c>
      <c r="D24" s="21">
        <v>9567</v>
      </c>
      <c r="E24" s="21">
        <v>3473</v>
      </c>
      <c r="F24" s="21">
        <v>6094</v>
      </c>
      <c r="G24" s="21">
        <v>2680</v>
      </c>
      <c r="H24" s="21">
        <v>1018</v>
      </c>
      <c r="I24" s="21">
        <v>1662</v>
      </c>
      <c r="J24" s="21">
        <v>1989</v>
      </c>
      <c r="K24" s="21">
        <v>847</v>
      </c>
      <c r="L24" s="21">
        <v>1142</v>
      </c>
    </row>
    <row r="25" spans="2:12" ht="15.75" customHeight="1">
      <c r="B25" s="20" t="s">
        <v>25</v>
      </c>
      <c r="C25" s="21">
        <v>8737</v>
      </c>
      <c r="D25" s="21">
        <v>6011</v>
      </c>
      <c r="E25" s="21">
        <v>1954</v>
      </c>
      <c r="F25" s="21">
        <v>4057</v>
      </c>
      <c r="G25" s="21">
        <v>1585</v>
      </c>
      <c r="H25" s="21">
        <v>501</v>
      </c>
      <c r="I25" s="21">
        <v>1084</v>
      </c>
      <c r="J25" s="21">
        <v>1141</v>
      </c>
      <c r="K25" s="21">
        <v>455</v>
      </c>
      <c r="L25" s="21">
        <v>686</v>
      </c>
    </row>
    <row r="26" spans="2:12" ht="15.75" customHeight="1">
      <c r="B26" s="20" t="s">
        <v>26</v>
      </c>
      <c r="C26" s="21">
        <v>4632</v>
      </c>
      <c r="D26" s="21">
        <v>3266</v>
      </c>
      <c r="E26" s="21">
        <v>879</v>
      </c>
      <c r="F26" s="21">
        <v>2387</v>
      </c>
      <c r="G26" s="21">
        <v>799</v>
      </c>
      <c r="H26" s="21">
        <v>212</v>
      </c>
      <c r="I26" s="21">
        <v>587</v>
      </c>
      <c r="J26" s="21">
        <v>567</v>
      </c>
      <c r="K26" s="21">
        <v>182</v>
      </c>
      <c r="L26" s="21">
        <v>385</v>
      </c>
    </row>
    <row r="27" spans="2:12" ht="15.75" customHeight="1">
      <c r="B27" s="20" t="s">
        <v>27</v>
      </c>
      <c r="C27" s="21">
        <v>1664</v>
      </c>
      <c r="D27" s="21">
        <v>1107</v>
      </c>
      <c r="E27" s="21">
        <v>241</v>
      </c>
      <c r="F27" s="21">
        <v>866</v>
      </c>
      <c r="G27" s="21">
        <v>269</v>
      </c>
      <c r="H27" s="21">
        <v>62</v>
      </c>
      <c r="I27" s="21">
        <v>207</v>
      </c>
      <c r="J27" s="21">
        <v>288</v>
      </c>
      <c r="K27" s="21">
        <v>87</v>
      </c>
      <c r="L27" s="21">
        <v>201</v>
      </c>
    </row>
    <row r="28" spans="2:12" ht="15.75" customHeight="1">
      <c r="B28" s="20" t="s">
        <v>28</v>
      </c>
      <c r="C28" s="21">
        <v>386</v>
      </c>
      <c r="D28" s="21">
        <v>235</v>
      </c>
      <c r="E28" s="21">
        <v>46</v>
      </c>
      <c r="F28" s="21">
        <v>189</v>
      </c>
      <c r="G28" s="21">
        <v>69</v>
      </c>
      <c r="H28" s="21">
        <v>15</v>
      </c>
      <c r="I28" s="21">
        <v>54</v>
      </c>
      <c r="J28" s="21">
        <v>82</v>
      </c>
      <c r="K28" s="21">
        <v>22</v>
      </c>
      <c r="L28" s="21">
        <v>60</v>
      </c>
    </row>
  </sheetData>
  <mergeCells count="6">
    <mergeCell ref="J3:L4"/>
    <mergeCell ref="B3:B5"/>
    <mergeCell ref="C3:C5"/>
    <mergeCell ref="D4:F4"/>
    <mergeCell ref="G4:I4"/>
    <mergeCell ref="D3:I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2"/>
  <sheetViews>
    <sheetView showGridLines="0" tabSelected="1" zoomScale="75" zoomScaleNormal="75" workbookViewId="0" topLeftCell="A1">
      <selection activeCell="J20" sqref="J20"/>
    </sheetView>
  </sheetViews>
  <sheetFormatPr defaultColWidth="11.421875" defaultRowHeight="12.75"/>
  <cols>
    <col min="4" max="4" width="12.7109375" style="0" customWidth="1"/>
    <col min="5" max="5" width="13.140625" style="0" customWidth="1"/>
    <col min="6" max="6" width="11.7109375" style="0" customWidth="1"/>
    <col min="7" max="7" width="12.421875" style="0" customWidth="1"/>
    <col min="8" max="8" width="11.28125" style="0" customWidth="1"/>
    <col min="9" max="9" width="3.8515625" style="0" customWidth="1"/>
    <col min="11" max="11" width="2.8515625" style="0" customWidth="1"/>
    <col min="12" max="12" width="12.7109375" style="0" customWidth="1"/>
  </cols>
  <sheetData>
    <row r="1" s="9" customFormat="1" ht="12.75"/>
    <row r="2" s="9" customFormat="1" ht="12.75">
      <c r="B2" s="11" t="s">
        <v>34</v>
      </c>
    </row>
    <row r="3" s="9" customFormat="1" ht="12.75">
      <c r="B3" s="11" t="s">
        <v>36</v>
      </c>
    </row>
    <row r="4" s="9" customFormat="1" ht="12.75">
      <c r="B4" s="11" t="s">
        <v>35</v>
      </c>
    </row>
    <row r="20" spans="10:13" ht="12.75">
      <c r="J20" s="12" t="s">
        <v>37</v>
      </c>
      <c r="K20" s="13"/>
      <c r="L20" s="13"/>
      <c r="M20" s="10"/>
    </row>
    <row r="21" spans="10:13" ht="12.75">
      <c r="J21" s="13"/>
      <c r="K21" s="13"/>
      <c r="L21" s="13"/>
      <c r="M21" s="10"/>
    </row>
    <row r="22" spans="10:13" ht="12.75">
      <c r="J22" s="12" t="s">
        <v>38</v>
      </c>
      <c r="K22" s="13"/>
      <c r="L22" s="13"/>
      <c r="M22" s="10"/>
    </row>
    <row r="23" spans="10:13" ht="12.75">
      <c r="J23" s="13"/>
      <c r="K23" s="13"/>
      <c r="L23" s="13"/>
      <c r="M23" s="10"/>
    </row>
    <row r="24" spans="10:13" ht="12.75">
      <c r="J24" s="12" t="s">
        <v>32</v>
      </c>
      <c r="K24" s="13"/>
      <c r="L24" s="13"/>
      <c r="M24" s="10"/>
    </row>
    <row r="26" spans="10:13" ht="12.75">
      <c r="J26" s="10"/>
      <c r="K26" s="10"/>
      <c r="L26" s="10"/>
      <c r="M26" s="10"/>
    </row>
    <row r="42" spans="1:12" s="16" customFormat="1" ht="9">
      <c r="A42" s="14" t="s">
        <v>39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s="18" customFormat="1" ht="9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s="18" customFormat="1" ht="9">
      <c r="A44" s="19" t="s">
        <v>40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79" ht="12.75">
      <c r="B79" s="1" t="str">
        <f>+absolutos!B2</f>
        <v>La Plata (Censo 2001)</v>
      </c>
    </row>
    <row r="80" spans="2:8" ht="12.75">
      <c r="B80" s="1"/>
      <c r="E80" s="6"/>
      <c r="H80" s="6"/>
    </row>
    <row r="81" spans="2:8" ht="12.75">
      <c r="B81" s="1"/>
      <c r="C81" s="3" t="s">
        <v>6</v>
      </c>
      <c r="D81" s="3"/>
      <c r="E81" s="3"/>
      <c r="F81" s="4" t="s">
        <v>7</v>
      </c>
      <c r="G81" s="4"/>
      <c r="H81" s="4"/>
    </row>
    <row r="82" spans="2:8" ht="12.75">
      <c r="B82" s="2"/>
      <c r="C82" s="5" t="s">
        <v>29</v>
      </c>
      <c r="D82" s="5" t="s">
        <v>30</v>
      </c>
      <c r="E82" s="7" t="s">
        <v>31</v>
      </c>
      <c r="F82" s="5" t="s">
        <v>29</v>
      </c>
      <c r="G82" s="5" t="s">
        <v>30</v>
      </c>
      <c r="H82" s="7" t="s">
        <v>31</v>
      </c>
    </row>
    <row r="83" spans="2:8" ht="12.75">
      <c r="B83" t="s">
        <v>9</v>
      </c>
      <c r="C83" s="8">
        <f>((absolutos!E9/absolutos!$C$7)*-100)</f>
        <v>-3.371700074342452</v>
      </c>
      <c r="D83" s="8">
        <f>(absolutos!H9/absolutos!$C$7)*-100</f>
        <v>-0.525968497603457</v>
      </c>
      <c r="E83" s="8">
        <f>(absolutos!K9/absolutos!$C$7)*-100</f>
        <v>-0.02611561557117463</v>
      </c>
      <c r="F83" s="8">
        <f>(absolutos!F9/absolutos!$C$7)*100</f>
        <v>3.251568242715049</v>
      </c>
      <c r="G83" s="8">
        <f>(absolutos!I9/absolutos!$C$7)*100</f>
        <v>0.48435761679338546</v>
      </c>
      <c r="H83" s="8">
        <f>(absolutos!L9/absolutos!$C$7)*100</f>
        <v>0.02489688684451981</v>
      </c>
    </row>
    <row r="84" spans="2:8" ht="12.75">
      <c r="B84" t="s">
        <v>10</v>
      </c>
      <c r="C84" s="8">
        <f>((absolutos!E10/absolutos!$C$7)*-100)</f>
        <v>-3.451265649782631</v>
      </c>
      <c r="D84" s="8">
        <f>(absolutos!H10/absolutos!$C$7)*-100</f>
        <v>-0.4357825718310006</v>
      </c>
      <c r="E84" s="8">
        <f>(absolutos!K10/absolutos!$C$7)*-100</f>
        <v>-0.06685597586220704</v>
      </c>
      <c r="F84" s="8">
        <f>(absolutos!F10/absolutos!$C$7)*100</f>
        <v>3.323821445795299</v>
      </c>
      <c r="G84" s="8">
        <f>(absolutos!I10/absolutos!$C$7)*100</f>
        <v>0.43125586513199704</v>
      </c>
      <c r="H84" s="8">
        <f>(absolutos!L10/absolutos!$C$7)*100</f>
        <v>0.06633366355078356</v>
      </c>
    </row>
    <row r="85" spans="2:8" ht="12.75">
      <c r="B85" t="s">
        <v>11</v>
      </c>
      <c r="C85" s="8">
        <f>((absolutos!E11/absolutos!$C$7)*-100)</f>
        <v>-3.4274133875609585</v>
      </c>
      <c r="D85" s="8">
        <f>(absolutos!H11/absolutos!$C$7)*-100</f>
        <v>-0.45354119041939933</v>
      </c>
      <c r="E85" s="8">
        <f>(absolutos!K11/absolutos!$C$7)*-100</f>
        <v>-0.08496280265822145</v>
      </c>
      <c r="F85" s="8">
        <f>(absolutos!F11/absolutos!$C$7)*100</f>
        <v>3.3292186730133415</v>
      </c>
      <c r="G85" s="8">
        <f>(absolutos!I11/absolutos!$C$7)*100</f>
        <v>0.4307335528205735</v>
      </c>
      <c r="H85" s="8">
        <f>(absolutos!L11/absolutos!$C$7)*100</f>
        <v>0.08322176162014315</v>
      </c>
    </row>
    <row r="86" spans="2:8" ht="12.75">
      <c r="B86" t="s">
        <v>12</v>
      </c>
      <c r="C86" s="8">
        <f>((absolutos!E12/absolutos!$C$7)*-100)</f>
        <v>-3.3589904747644805</v>
      </c>
      <c r="D86" s="8">
        <f>(absolutos!H12/absolutos!$C$7)*-100</f>
        <v>-0.5381557848700051</v>
      </c>
      <c r="E86" s="8">
        <f>(absolutos!K12/absolutos!$C$7)*-100</f>
        <v>-0.09610546530192263</v>
      </c>
      <c r="F86" s="8">
        <f>(absolutos!F12/absolutos!$C$7)*100</f>
        <v>3.294746060459391</v>
      </c>
      <c r="G86" s="8">
        <f>(absolutos!I12/absolutos!$C$7)*100</f>
        <v>0.537285264350966</v>
      </c>
      <c r="H86" s="8">
        <f>(absolutos!L12/absolutos!$C$7)*100</f>
        <v>0.11316766747509006</v>
      </c>
    </row>
    <row r="87" spans="2:8" ht="12.75">
      <c r="B87" t="s">
        <v>13</v>
      </c>
      <c r="C87" s="8">
        <f>((absolutos!E13/absolutos!$C$7)*-100)</f>
        <v>-4.128530613595093</v>
      </c>
      <c r="D87" s="8">
        <f>(absolutos!H13/absolutos!$C$7)*-100</f>
        <v>-0.9060377562159518</v>
      </c>
      <c r="E87" s="8">
        <f>(absolutos!K13/absolutos!$C$7)*-100</f>
        <v>-0.19377786753811574</v>
      </c>
      <c r="F87" s="8">
        <f>(absolutos!F13/absolutos!$C$7)*100</f>
        <v>3.9337081214341305</v>
      </c>
      <c r="G87" s="8">
        <f>(absolutos!I13/absolutos!$C$7)*100</f>
        <v>0.8633822507830333</v>
      </c>
      <c r="H87" s="8">
        <f>(absolutos!L13/absolutos!$C$7)*100</f>
        <v>0.23782620580149694</v>
      </c>
    </row>
    <row r="88" spans="2:8" ht="12.75">
      <c r="B88" t="s">
        <v>14</v>
      </c>
      <c r="C88" s="8">
        <f>((absolutos!E14/absolutos!$C$7)*-100)</f>
        <v>-3.4526584826130935</v>
      </c>
      <c r="D88" s="8">
        <f>(absolutos!H14/absolutos!$C$7)*-100</f>
        <v>-0.7303667154738503</v>
      </c>
      <c r="E88" s="8">
        <f>(absolutos!K14/absolutos!$C$7)*-100</f>
        <v>-0.2296433129225289</v>
      </c>
      <c r="F88" s="8">
        <f>(absolutos!F14/absolutos!$C$7)*100</f>
        <v>3.2695009654072558</v>
      </c>
      <c r="G88" s="8">
        <f>(absolutos!I14/absolutos!$C$7)*100</f>
        <v>0.6649035724421061</v>
      </c>
      <c r="H88" s="8">
        <f>(absolutos!L14/absolutos!$C$7)*100</f>
        <v>0.25924101056986015</v>
      </c>
    </row>
    <row r="89" spans="2:8" ht="12.75">
      <c r="B89" t="s">
        <v>15</v>
      </c>
      <c r="C89" s="8">
        <f>((absolutos!E15/absolutos!$C$7)*-100)</f>
        <v>-2.698787713125186</v>
      </c>
      <c r="D89" s="8">
        <f>(absolutos!H15/absolutos!$C$7)*-100</f>
        <v>-0.5999627417217851</v>
      </c>
      <c r="E89" s="8">
        <f>(absolutos!K15/absolutos!$C$7)*-100</f>
        <v>-0.24026366325480658</v>
      </c>
      <c r="F89" s="8">
        <f>(absolutos!F15/absolutos!$C$7)*100</f>
        <v>2.655783999484652</v>
      </c>
      <c r="G89" s="8">
        <f>(absolutos!I15/absolutos!$C$7)*100</f>
        <v>0.5949137227113581</v>
      </c>
      <c r="H89" s="8">
        <f>(absolutos!L15/absolutos!$C$7)*100</f>
        <v>0.25749996953178184</v>
      </c>
    </row>
    <row r="90" spans="2:8" ht="12.75">
      <c r="B90" t="s">
        <v>16</v>
      </c>
      <c r="C90" s="8">
        <f>((absolutos!E16/absolutos!$C$7)*-100)</f>
        <v>-2.2952144004986343</v>
      </c>
      <c r="D90" s="8">
        <f>(absolutos!H16/absolutos!$C$7)*-100</f>
        <v>-0.5924762652580484</v>
      </c>
      <c r="E90" s="8">
        <f>(absolutos!K16/absolutos!$C$7)*-100</f>
        <v>-0.18768422390484166</v>
      </c>
      <c r="F90" s="8">
        <f>(absolutos!F16/absolutos!$C$7)*100</f>
        <v>2.333865511543973</v>
      </c>
      <c r="G90" s="8">
        <f>(absolutos!I16/absolutos!$C$7)*100</f>
        <v>0.5989181170989382</v>
      </c>
      <c r="H90" s="8">
        <f>(absolutos!L16/absolutos!$C$7)*100</f>
        <v>0.19917509475615847</v>
      </c>
    </row>
    <row r="91" spans="2:8" ht="12.75">
      <c r="B91" t="s">
        <v>17</v>
      </c>
      <c r="C91" s="8">
        <f>((absolutos!E17/absolutos!$C$7)*-100)</f>
        <v>-2.1200656720679563</v>
      </c>
      <c r="D91" s="8">
        <f>(absolutos!H17/absolutos!$C$7)*-100</f>
        <v>-0.5844674764828882</v>
      </c>
      <c r="E91" s="8">
        <f>(absolutos!K17/absolutos!$C$7)*-100</f>
        <v>-0.15878294267274173</v>
      </c>
      <c r="F91" s="8">
        <f>(absolutos!F17/absolutos!$C$7)*100</f>
        <v>2.236541317515395</v>
      </c>
      <c r="G91" s="8">
        <f>(absolutos!I17/absolutos!$C$7)*100</f>
        <v>0.6203329218673014</v>
      </c>
      <c r="H91" s="8">
        <f>(absolutos!L17/absolutos!$C$7)*100</f>
        <v>0.16348375347555316</v>
      </c>
    </row>
    <row r="92" spans="2:8" ht="12.75">
      <c r="B92" t="s">
        <v>18</v>
      </c>
      <c r="C92" s="8">
        <f>((absolutos!E18/absolutos!$C$7)*-100)</f>
        <v>-1.912533580329022</v>
      </c>
      <c r="D92" s="8">
        <f>(absolutos!H18/absolutos!$C$7)*-100</f>
        <v>-0.5531287377974786</v>
      </c>
      <c r="E92" s="8">
        <f>(absolutos!K18/absolutos!$C$7)*-100</f>
        <v>-0.15303750724708332</v>
      </c>
      <c r="F92" s="8">
        <f>(absolutos!F18/absolutos!$C$7)*100</f>
        <v>2.0580846111123687</v>
      </c>
      <c r="G92" s="8">
        <f>(absolutos!I18/absolutos!$C$7)*100</f>
        <v>0.6457521210232446</v>
      </c>
      <c r="H92" s="8">
        <f>(absolutos!L18/absolutos!$C$7)*100</f>
        <v>0.16888098069359594</v>
      </c>
    </row>
    <row r="93" spans="2:8" ht="12.75">
      <c r="B93" t="s">
        <v>19</v>
      </c>
      <c r="C93" s="8">
        <f>((absolutos!E19/absolutos!$C$7)*-100)</f>
        <v>-1.69838553264539</v>
      </c>
      <c r="D93" s="8">
        <f>(absolutos!H19/absolutos!$C$7)*-100</f>
        <v>-0.5646196086487955</v>
      </c>
      <c r="E93" s="8">
        <f>(absolutos!K19/absolutos!$C$7)*-100</f>
        <v>-0.2207640036283295</v>
      </c>
      <c r="F93" s="8">
        <f>(absolutos!F19/absolutos!$C$7)*100</f>
        <v>1.9069622490071714</v>
      </c>
      <c r="G93" s="8">
        <f>(absolutos!I19/absolutos!$C$7)*100</f>
        <v>0.6777872761238855</v>
      </c>
      <c r="H93" s="8">
        <f>(absolutos!L19/absolutos!$C$7)*100</f>
        <v>0.23051383344156803</v>
      </c>
    </row>
    <row r="94" spans="2:8" ht="12.75">
      <c r="B94" t="s">
        <v>20</v>
      </c>
      <c r="C94" s="8">
        <f>((absolutos!E20/absolutos!$C$7)*-100)</f>
        <v>-1.3849981457912945</v>
      </c>
      <c r="D94" s="8">
        <f>(absolutos!H20/absolutos!$C$7)*-100</f>
        <v>-0.4862727619352716</v>
      </c>
      <c r="E94" s="8">
        <f>(absolutos!K20/absolutos!$C$7)*-100</f>
        <v>-0.1911663059809983</v>
      </c>
      <c r="F94" s="8">
        <f>(absolutos!F20/absolutos!$C$7)*100</f>
        <v>1.6383196168316885</v>
      </c>
      <c r="G94" s="8">
        <f>(absolutos!I20/absolutos!$C$7)*100</f>
        <v>0.5724542933201479</v>
      </c>
      <c r="H94" s="8">
        <f>(absolutos!L20/absolutos!$C$7)*100</f>
        <v>0.197608157821888</v>
      </c>
    </row>
    <row r="95" spans="2:8" ht="12.75">
      <c r="B95" t="s">
        <v>21</v>
      </c>
      <c r="C95" s="8">
        <f>((absolutos!E21/absolutos!$C$7)*-100)</f>
        <v>-1.1421229209793704</v>
      </c>
      <c r="D95" s="8">
        <f>(absolutos!H21/absolutos!$C$7)*-100</f>
        <v>-0.4023545838998971</v>
      </c>
      <c r="E95" s="8">
        <f>(absolutos!K21/absolutos!$C$7)*-100</f>
        <v>-0.16661762734409413</v>
      </c>
      <c r="F95" s="8">
        <f>(absolutos!F21/absolutos!$C$7)*100</f>
        <v>1.3580120097010806</v>
      </c>
      <c r="G95" s="8">
        <f>(absolutos!I21/absolutos!$C$7)*100</f>
        <v>0.5172632924130655</v>
      </c>
      <c r="H95" s="8">
        <f>(absolutos!L21/absolutos!$C$7)*100</f>
        <v>0.1788049146106423</v>
      </c>
    </row>
    <row r="96" spans="2:8" ht="12.75">
      <c r="B96" t="s">
        <v>22</v>
      </c>
      <c r="C96" s="8">
        <f>((absolutos!E22/absolutos!$C$7)*-100)</f>
        <v>-0.9990093476493335</v>
      </c>
      <c r="D96" s="8">
        <f>(absolutos!H22/absolutos!$C$7)*-100</f>
        <v>-0.3200033427987931</v>
      </c>
      <c r="E96" s="8">
        <f>(absolutos!K22/absolutos!$C$7)*-100</f>
        <v>-0.1417207404995743</v>
      </c>
      <c r="F96" s="8">
        <f>(absolutos!F22/absolutos!$C$7)*100</f>
        <v>1.2925488666693363</v>
      </c>
      <c r="G96" s="8">
        <f>(absolutos!I22/absolutos!$C$7)*100</f>
        <v>0.44849217140897224</v>
      </c>
      <c r="H96" s="8">
        <f>(absolutos!L22/absolutos!$C$7)*100</f>
        <v>0.152341090831852</v>
      </c>
    </row>
    <row r="97" spans="2:8" ht="12.75">
      <c r="B97" t="s">
        <v>23</v>
      </c>
      <c r="C97" s="8">
        <f>((absolutos!E23/absolutos!$C$7)*-100)</f>
        <v>-0.8837524309285494</v>
      </c>
      <c r="D97" s="8">
        <f>(absolutos!H23/absolutos!$C$7)*-100</f>
        <v>-0.271776506044024</v>
      </c>
      <c r="E97" s="8">
        <f>(absolutos!K23/absolutos!$C$7)*-100</f>
        <v>-0.14119842818815082</v>
      </c>
      <c r="F97" s="8">
        <f>(absolutos!F23/absolutos!$C$7)*100</f>
        <v>1.3465211388497638</v>
      </c>
      <c r="G97" s="8">
        <f>(absolutos!I23/absolutos!$C$7)*100</f>
        <v>0.42237655583779765</v>
      </c>
      <c r="H97" s="8">
        <f>(absolutos!L23/absolutos!$C$7)*100</f>
        <v>0.1754969366382935</v>
      </c>
    </row>
    <row r="98" spans="2:8" ht="12.75">
      <c r="B98" t="s">
        <v>24</v>
      </c>
      <c r="C98" s="8">
        <f>((absolutos!E24/absolutos!$C$7)*-100)</f>
        <v>-0.6046635525245966</v>
      </c>
      <c r="D98" s="8">
        <f>(absolutos!H24/absolutos!$C$7)*-100</f>
        <v>-0.1772379776763718</v>
      </c>
      <c r="E98" s="8">
        <f>(absolutos!K24/absolutos!$C$7)*-100</f>
        <v>-0.14746617592523273</v>
      </c>
      <c r="F98" s="8">
        <f>(absolutos!F24/absolutos!$C$7)*100</f>
        <v>1.0609904086049213</v>
      </c>
      <c r="G98" s="8">
        <f>(absolutos!I24/absolutos!$C$7)*100</f>
        <v>0.2893610205286149</v>
      </c>
      <c r="H98" s="8">
        <f>(absolutos!L24/absolutos!$C$7)*100</f>
        <v>0.19882688654854283</v>
      </c>
    </row>
    <row r="99" spans="2:8" ht="12.75">
      <c r="B99" t="s">
        <v>25</v>
      </c>
      <c r="C99" s="8">
        <f>((absolutos!E25/absolutos!$C$7)*-100)</f>
        <v>-0.3401994188405015</v>
      </c>
      <c r="D99" s="8">
        <f>(absolutos!H25/absolutos!$C$7)*-100</f>
        <v>-0.08722615600772325</v>
      </c>
      <c r="E99" s="8">
        <f>(absolutos!K25/absolutos!$C$7)*-100</f>
        <v>-0.07921736723256304</v>
      </c>
      <c r="F99" s="8">
        <f>(absolutos!F25/absolutos!$C$7)*100</f>
        <v>0.7063403491483697</v>
      </c>
      <c r="G99" s="8">
        <f>(absolutos!I25/absolutos!$C$7)*100</f>
        <v>0.18872884852768865</v>
      </c>
      <c r="H99" s="8">
        <f>(absolutos!L25/absolutos!$C$7)*100</f>
        <v>0.11943541521217196</v>
      </c>
    </row>
    <row r="100" spans="2:8" ht="12.75">
      <c r="B100" t="s">
        <v>26</v>
      </c>
      <c r="C100" s="8">
        <f>((absolutos!E26/absolutos!$C$7)*-100)</f>
        <v>-0.15303750724708332</v>
      </c>
      <c r="D100" s="8">
        <f>(absolutos!H26/absolutos!$C$7)*-100</f>
        <v>-0.03691007000726014</v>
      </c>
      <c r="E100" s="8">
        <f>(absolutos!K26/absolutos!$C$7)*-100</f>
        <v>-0.03168694689302522</v>
      </c>
      <c r="F100" s="8">
        <f>(absolutos!F26/absolutos!$C$7)*100</f>
        <v>0.41558649578929224</v>
      </c>
      <c r="G100" s="8">
        <f>(absolutos!I26/absolutos!$C$7)*100</f>
        <v>0.10219910893519671</v>
      </c>
      <c r="H100" s="8">
        <f>(absolutos!L26/absolutos!$C$7)*100</f>
        <v>0.06703007996601489</v>
      </c>
    </row>
    <row r="101" spans="2:8" ht="12.75">
      <c r="B101" t="s">
        <v>27</v>
      </c>
      <c r="C101" s="8">
        <f>((absolutos!E27/absolutos!$C$7)*-100)</f>
        <v>-0.04195908901768724</v>
      </c>
      <c r="D101" s="8">
        <f>(absolutos!H27/absolutos!$C$7)*-100</f>
        <v>-0.010794454436085513</v>
      </c>
      <c r="E101" s="8">
        <f>(absolutos!K27/absolutos!$C$7)*-100</f>
        <v>-0.015147057031281285</v>
      </c>
      <c r="F101" s="8">
        <f>(absolutos!F27/absolutos!$C$7)*100</f>
        <v>0.1507741538975815</v>
      </c>
      <c r="G101" s="8">
        <f>(absolutos!I27/absolutos!$C$7)*100</f>
        <v>0.03603954948822099</v>
      </c>
      <c r="H101" s="8">
        <f>(absolutos!L27/absolutos!$C$7)*100</f>
        <v>0.034994924865374005</v>
      </c>
    </row>
    <row r="102" spans="2:8" ht="12.75">
      <c r="B102" t="s">
        <v>28</v>
      </c>
      <c r="C102" s="8">
        <f>((absolutos!E28/absolutos!$C$7)*-100)</f>
        <v>-0.008008788775160218</v>
      </c>
      <c r="D102" s="8">
        <f>(absolutos!H28/absolutos!$C$7)*-100</f>
        <v>-0.0026115615571174625</v>
      </c>
      <c r="E102" s="8">
        <f>(absolutos!K28/absolutos!$C$7)*-100</f>
        <v>-0.0038302902837722788</v>
      </c>
      <c r="F102" s="8">
        <f>(absolutos!F28/absolutos!$C$7)*100</f>
        <v>0.03290567561968003</v>
      </c>
      <c r="G102" s="8">
        <f>(absolutos!I28/absolutos!$C$7)*100</f>
        <v>0.009401621605622865</v>
      </c>
      <c r="H102" s="8">
        <f>(absolutos!L28/absolutos!$C$7)*100</f>
        <v>0.01044624622846985</v>
      </c>
    </row>
  </sheetData>
  <printOptions horizontalCentered="1" verticalCentered="1"/>
  <pageMargins left="0.75" right="0.75" top="1.5748031496062993" bottom="1" header="0" footer="0"/>
  <pageSetup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producto bruto</dc:creator>
  <cp:keywords/>
  <dc:description/>
  <cp:lastModifiedBy>Grafica</cp:lastModifiedBy>
  <cp:lastPrinted>1998-07-20T18:59:04Z</cp:lastPrinted>
  <dcterms:created xsi:type="dcterms:W3CDTF">2004-02-26T12:56:18Z</dcterms:created>
  <dcterms:modified xsi:type="dcterms:W3CDTF">2004-04-26T14:21:07Z</dcterms:modified>
  <cp:category/>
  <cp:version/>
  <cp:contentType/>
  <cp:contentStatus/>
</cp:coreProperties>
</file>