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20" yWindow="330" windowWidth="7740" windowHeight="4305" activeTab="1"/>
  </bookViews>
  <sheets>
    <sheet name="absolutos" sheetId="1" r:id="rId1"/>
    <sheet name="Porcentajes y Piramide" sheetId="2" r:id="rId2"/>
  </sheets>
  <definedNames>
    <definedName name="_xlnm.Print_Area" localSheetId="1">'Porcentajes y Piramide'!$B$7:$I$37</definedName>
  </definedNames>
  <calcPr fullCalcOnLoad="1"/>
</workbook>
</file>

<file path=xl/sharedStrings.xml><?xml version="1.0" encoding="utf-8"?>
<sst xmlns="http://schemas.openxmlformats.org/spreadsheetml/2006/main" count="73" uniqueCount="41">
  <si>
    <t>POBLACION NATIVA</t>
  </si>
  <si>
    <t>ESTA PROVINCIA</t>
  </si>
  <si>
    <t>OTRA PROVINCIA</t>
  </si>
  <si>
    <t>POBLACION  NO NATIVA</t>
  </si>
  <si>
    <t xml:space="preserve"> EDAD</t>
  </si>
  <si>
    <t>TOTAL</t>
  </si>
  <si>
    <t>VARONES</t>
  </si>
  <si>
    <t>MUJERES</t>
  </si>
  <si>
    <t xml:space="preserve"> 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</si>
  <si>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</si>
  <si>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</si>
  <si>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</si>
  <si>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</si>
  <si>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</si>
  <si>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</si>
  <si>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</si>
  <si>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</si>
  <si>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</si>
  <si>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</si>
  <si>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</si>
  <si>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</si>
  <si>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</si>
  <si>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</si>
  <si>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</si>
  <si>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</si>
  <si>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</si>
  <si>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</si>
  <si>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</si>
  <si>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Y MAS</t>
  </si>
  <si>
    <t>ESTA PCIA</t>
  </si>
  <si>
    <t>OTRA PCIA.</t>
  </si>
  <si>
    <t>NO NATIVA</t>
  </si>
  <si>
    <t>No Nativo</t>
  </si>
  <si>
    <t>Lanús (Censo 2001)</t>
  </si>
  <si>
    <t>Población: Estructura por Sexo y Edad.</t>
  </si>
  <si>
    <t>Año 2001.</t>
  </si>
  <si>
    <t>Partido de Lanus.</t>
  </si>
  <si>
    <t>Nativo de esta Provincia</t>
  </si>
  <si>
    <t>Nativo de otra Provincia</t>
  </si>
  <si>
    <r>
      <t>Fuente:</t>
    </r>
    <r>
      <rPr>
        <sz val="7"/>
        <rFont val="Arial"/>
        <family val="2"/>
      </rPr>
      <t xml:space="preserve"> Censo Nacional de Población, Hogares y Viviendas 2001.</t>
    </r>
  </si>
  <si>
    <r>
      <t>Elaboración:</t>
    </r>
    <r>
      <rPr>
        <sz val="7"/>
        <rFont val="Arial"/>
        <family val="2"/>
      </rPr>
      <t xml:space="preserve"> Dirección Provincial de Estadística.</t>
    </r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</si>
</sst>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0;[Red]0"/>
  </numFmts>
  <fonts count="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</fills>
  <borders count="4">
    <border>
      <left/>
      <right/>
      <top/>
      <bottom/>
      <diagonal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209" fontId="0" fillId="0" borderId="0" xfId="0" applyNumberFormat="1" applyAlignment="1">
      <alignment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5" fillId="2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3" fillId="3" borderId="0" xfId="0" applyNumberFormat="1" applyFont="1" applyFill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horizontal="center" vertical="center"/>
    </xf>
    <xf numFmtId="3" fontId="8" fillId="5" borderId="3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38"/>
          <c:w val="0.71925"/>
          <c:h val="0.84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'Porcentajes y Piramide'!$C$83:$C$84</c:f>
              <c:strCache>
                <c:ptCount val="1"/>
                <c:pt idx="0">
                  <c:v>VARONES ESTA PCIA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50000">
                  <a:srgbClr val="F6F6F6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'Porcentajes y Piramide'!$B$85:$B$104</c:f>
              <c:strCache/>
            </c:strRef>
          </c:cat>
          <c:val>
            <c:numRef>
              <c:f>'Porcentajes y Piramide'!$C$85:$C$104</c:f>
              <c:numCache/>
            </c:numRef>
          </c:val>
        </c:ser>
        <c:ser>
          <c:idx val="1"/>
          <c:order val="1"/>
          <c:tx>
            <c:strRef>
              <c:f>'Porcentajes y Piramide'!$D$83:$D$84</c:f>
              <c:strCache>
                <c:ptCount val="1"/>
                <c:pt idx="0">
                  <c:v>VARONES OTRA PCIA.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8FC78F"/>
                </a:gs>
                <a:gs pos="100000">
                  <a:srgbClr val="008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'Porcentajes y Piramide'!$B$85:$B$104</c:f>
              <c:strCache/>
            </c:strRef>
          </c:cat>
          <c:val>
            <c:numRef>
              <c:f>'Porcentajes y Piramide'!$D$85:$D$104</c:f>
              <c:numCache/>
            </c:numRef>
          </c:val>
        </c:ser>
        <c:ser>
          <c:idx val="2"/>
          <c:order val="2"/>
          <c:tx>
            <c:strRef>
              <c:f>'Porcentajes y Piramide'!$E$83:$E$84</c:f>
              <c:strCache>
                <c:ptCount val="1"/>
                <c:pt idx="0">
                  <c:v>VARONES NO NATIVA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FFFFFF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'Porcentajes y Piramide'!$B$85:$B$104</c:f>
              <c:strCache/>
            </c:strRef>
          </c:cat>
          <c:val>
            <c:numRef>
              <c:f>'Porcentajes y Piramide'!$E$85:$E$104</c:f>
              <c:numCache/>
            </c:numRef>
          </c:val>
        </c:ser>
        <c:ser>
          <c:idx val="3"/>
          <c:order val="3"/>
          <c:tx>
            <c:v>NATIVO DE ESTA PCIA.</c:v>
          </c:tx>
          <c:spPr>
            <a:gradFill rotWithShape="1">
              <a:gsLst>
                <a:gs pos="0">
                  <a:srgbClr val="C0C0C0"/>
                </a:gs>
                <a:gs pos="50000">
                  <a:srgbClr val="EFEFEF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'Porcentajes y Piramide'!$B$85:$B$104</c:f>
              <c:strCache/>
            </c:strRef>
          </c:cat>
          <c:val>
            <c:numRef>
              <c:f>'Porcentajes y Piramide'!$F$85:$F$104</c:f>
              <c:numCache/>
            </c:numRef>
          </c:val>
        </c:ser>
        <c:ser>
          <c:idx val="4"/>
          <c:order val="4"/>
          <c:tx>
            <c:v>NATIVO DE OTRA PCIA.</c:v>
          </c:tx>
          <c:spPr>
            <a:gradFill rotWithShape="1">
              <a:gsLst>
                <a:gs pos="0">
                  <a:srgbClr val="008000"/>
                </a:gs>
                <a:gs pos="50000">
                  <a:srgbClr val="A9D4A9"/>
                </a:gs>
                <a:gs pos="100000">
                  <a:srgbClr val="008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'Porcentajes y Piramide'!$B$85:$B$104</c:f>
              <c:strCache/>
            </c:strRef>
          </c:cat>
          <c:val>
            <c:numRef>
              <c:f>'Porcentajes y Piramide'!$G$85:$G$104</c:f>
              <c:numCache/>
            </c:numRef>
          </c:val>
        </c:ser>
        <c:ser>
          <c:idx val="5"/>
          <c:order val="5"/>
          <c:tx>
            <c:v>NO NATIVO</c:v>
          </c:tx>
          <c:spPr>
            <a:gradFill rotWithShape="1">
              <a:gsLst>
                <a:gs pos="0">
                  <a:srgbClr val="000080"/>
                </a:gs>
                <a:gs pos="50000">
                  <a:srgbClr val="FFFFFF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'Porcentajes y Piramide'!$B$85:$B$104</c:f>
              <c:strCache/>
            </c:strRef>
          </c:cat>
          <c:val>
            <c:numRef>
              <c:f>'Porcentajes y Piramide'!$H$85:$H$104</c:f>
              <c:numCache/>
            </c:numRef>
          </c:val>
        </c:ser>
        <c:overlap val="100"/>
        <c:gapWidth val="0"/>
        <c:axId val="42881205"/>
        <c:axId val="50386526"/>
      </c:barChart>
      <c:catAx>
        <c:axId val="428812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Edad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50386526"/>
        <c:crosses val="autoZero"/>
        <c:auto val="0"/>
        <c:lblOffset val="100"/>
        <c:noMultiLvlLbl val="0"/>
      </c:catAx>
      <c:valAx>
        <c:axId val="50386526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[Red]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81205"/>
        <c:crossesAt val="1"/>
        <c:crossBetween val="between"/>
        <c:dispUnits/>
        <c:majorUnit val="2"/>
      </c:valAx>
      <c:spPr>
        <a:gradFill rotWithShape="1">
          <a:gsLst>
            <a:gs pos="0">
              <a:srgbClr val="FFFFFF"/>
            </a:gs>
            <a:gs pos="100000">
              <a:srgbClr val="AEAEA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3C3C3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0.2085</cdr:x>
      <cdr:y>0.149</cdr:y>
    </cdr:from>
    <cdr:to>
      <cdr:x>0.30825</cdr:x>
      <cdr:y>0.1895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6953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Varones</a:t>
          </a:r>
        </a:p>
      </cdr:txBody>
    </cdr:sp>
  </cdr:relSizeAnchor>
  <cdr:relSizeAnchor xmlns:cdr="http://schemas.openxmlformats.org/drawingml/2006/chartDrawing">
    <cdr:from>
      <cdr:x>0.5825</cdr:x>
      <cdr:y>0.149</cdr:y>
    </cdr:from>
    <cdr:to>
      <cdr:x>0.6805</cdr:x>
      <cdr:y>0.1895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695325"/>
          <a:ext cx="581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Mujeres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152400</xdr:rowOff>
    </xdr:from>
    <xdr:to>
      <xdr:col>7</xdr:col>
      <xdr:colOff>371475</xdr:colOff>
      <xdr:row>38</xdr:row>
      <xdr:rowOff>9525</xdr:rowOff>
    </xdr:to>
    <xdr:graphicFrame>
      <xdr:nvGraphicFramePr>
        <xdr:cNvPr id="1" name="Chart 4"/>
        <xdr:cNvGraphicFramePr/>
      </xdr:nvGraphicFramePr>
      <xdr:xfrm>
        <a:off x="66675" y="1447800"/>
        <a:ext cx="59245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19</xdr:row>
      <xdr:rowOff>9525</xdr:rowOff>
    </xdr:from>
    <xdr:to>
      <xdr:col>12</xdr:col>
      <xdr:colOff>200025</xdr:colOff>
      <xdr:row>20</xdr:row>
      <xdr:rowOff>0</xdr:rowOff>
    </xdr:to>
    <xdr:sp>
      <xdr:nvSpPr>
        <xdr:cNvPr id="2" name="Rectangle 9"/>
        <xdr:cNvSpPr>
          <a:spLocks/>
        </xdr:cNvSpPr>
      </xdr:nvSpPr>
      <xdr:spPr>
        <a:xfrm>
          <a:off x="8429625" y="3086100"/>
          <a:ext cx="200025" cy="15240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F7F7F7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9525</xdr:rowOff>
    </xdr:from>
    <xdr:to>
      <xdr:col>12</xdr:col>
      <xdr:colOff>200025</xdr:colOff>
      <xdr:row>22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8429625" y="3409950"/>
          <a:ext cx="200025" cy="152400"/>
        </a:xfrm>
        <a:prstGeom prst="rect">
          <a:avLst/>
        </a:prstGeom>
        <a:gradFill rotWithShape="1">
          <a:gsLst>
            <a:gs pos="0">
              <a:srgbClr val="008000"/>
            </a:gs>
            <a:gs pos="50000">
              <a:srgbClr val="D8EBD8"/>
            </a:gs>
            <a:gs pos="100000">
              <a:srgbClr val="008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9525</xdr:rowOff>
    </xdr:from>
    <xdr:to>
      <xdr:col>12</xdr:col>
      <xdr:colOff>200025</xdr:colOff>
      <xdr:row>24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8429625" y="3733800"/>
          <a:ext cx="200025" cy="1524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E0E0EF"/>
            </a:gs>
            <a:gs pos="100000">
              <a:srgbClr val="00008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8"/>
  <sheetViews>
    <sheetView showGridLines="0" zoomScale="75" zoomScaleNormal="75" workbookViewId="0" topLeftCell="A1">
      <selection activeCell="B9" sqref="B9:B28"/>
    </sheetView>
  </sheetViews>
  <sheetFormatPr defaultColWidth="11.421875" defaultRowHeight="15.75" customHeight="1"/>
  <cols>
    <col min="1" max="1" width="5.7109375" style="21" customWidth="1"/>
    <col min="2" max="16384" width="11.421875" style="21" customWidth="1"/>
  </cols>
  <sheetData>
    <row r="2" spans="2:3" ht="15.75" customHeight="1" thickBot="1">
      <c r="B2" s="22" t="s">
        <v>33</v>
      </c>
      <c r="C2" s="20"/>
    </row>
    <row r="3" spans="2:12" ht="15.75" customHeight="1" thickBot="1">
      <c r="B3" s="26" t="s">
        <v>4</v>
      </c>
      <c r="C3" s="26" t="s">
        <v>5</v>
      </c>
      <c r="D3" s="27" t="s">
        <v>0</v>
      </c>
      <c r="E3" s="27"/>
      <c r="F3" s="27"/>
      <c r="G3" s="27"/>
      <c r="H3" s="27"/>
      <c r="I3" s="27"/>
      <c r="J3" s="27" t="s">
        <v>3</v>
      </c>
      <c r="K3" s="27"/>
      <c r="L3" s="27"/>
    </row>
    <row r="4" spans="2:12" ht="15.75" customHeight="1" thickBot="1">
      <c r="B4" s="26"/>
      <c r="C4" s="26"/>
      <c r="D4" s="26" t="s">
        <v>1</v>
      </c>
      <c r="E4" s="26"/>
      <c r="F4" s="26"/>
      <c r="G4" s="26" t="s">
        <v>2</v>
      </c>
      <c r="H4" s="26"/>
      <c r="I4" s="26"/>
      <c r="J4" s="27"/>
      <c r="K4" s="27"/>
      <c r="L4" s="27"/>
    </row>
    <row r="5" spans="2:12" ht="15.75" customHeight="1" thickBot="1">
      <c r="B5" s="26"/>
      <c r="C5" s="26"/>
      <c r="D5" s="28" t="s">
        <v>5</v>
      </c>
      <c r="E5" s="28" t="s">
        <v>6</v>
      </c>
      <c r="F5" s="28" t="s">
        <v>7</v>
      </c>
      <c r="G5" s="28" t="s">
        <v>5</v>
      </c>
      <c r="H5" s="28" t="s">
        <v>6</v>
      </c>
      <c r="I5" s="28" t="s">
        <v>7</v>
      </c>
      <c r="J5" s="28" t="s">
        <v>5</v>
      </c>
      <c r="K5" s="28" t="s">
        <v>6</v>
      </c>
      <c r="L5" s="28" t="s">
        <v>7</v>
      </c>
    </row>
    <row r="6" ht="9.75" customHeight="1"/>
    <row r="7" spans="2:12" ht="15.75" customHeight="1">
      <c r="B7" s="24" t="s">
        <v>8</v>
      </c>
      <c r="C7" s="23">
        <v>453082</v>
      </c>
      <c r="D7" s="23">
        <v>269685</v>
      </c>
      <c r="E7" s="23">
        <v>130632</v>
      </c>
      <c r="F7" s="23">
        <v>139053</v>
      </c>
      <c r="G7" s="23">
        <v>148339</v>
      </c>
      <c r="H7" s="23">
        <v>69524</v>
      </c>
      <c r="I7" s="23">
        <v>78815</v>
      </c>
      <c r="J7" s="23">
        <v>35058</v>
      </c>
      <c r="K7" s="23">
        <v>15059</v>
      </c>
      <c r="L7" s="25">
        <v>19999</v>
      </c>
    </row>
    <row r="8" ht="9.75" customHeight="1"/>
    <row r="9" spans="2:12" ht="15.75" customHeight="1">
      <c r="B9" s="20" t="s">
        <v>9</v>
      </c>
      <c r="C9" s="21">
        <v>31953</v>
      </c>
      <c r="D9" s="21">
        <v>22900</v>
      </c>
      <c r="E9" s="21">
        <v>11559</v>
      </c>
      <c r="F9" s="21">
        <v>11341</v>
      </c>
      <c r="G9" s="21">
        <v>8919</v>
      </c>
      <c r="H9" s="21">
        <v>4578</v>
      </c>
      <c r="I9" s="21">
        <v>4341</v>
      </c>
      <c r="J9" s="21">
        <v>134</v>
      </c>
      <c r="K9" s="21">
        <v>62</v>
      </c>
      <c r="L9" s="21">
        <v>72</v>
      </c>
    </row>
    <row r="10" spans="2:12" ht="15.75" customHeight="1">
      <c r="B10" s="20" t="s">
        <v>10</v>
      </c>
      <c r="C10" s="21">
        <v>33085</v>
      </c>
      <c r="D10" s="21">
        <v>24301</v>
      </c>
      <c r="E10" s="21">
        <v>12279</v>
      </c>
      <c r="F10" s="21">
        <v>12022</v>
      </c>
      <c r="G10" s="21">
        <v>8411</v>
      </c>
      <c r="H10" s="21">
        <v>4308</v>
      </c>
      <c r="I10" s="21">
        <v>4103</v>
      </c>
      <c r="J10" s="21">
        <v>373</v>
      </c>
      <c r="K10" s="21">
        <v>201</v>
      </c>
      <c r="L10" s="21">
        <v>172</v>
      </c>
    </row>
    <row r="11" spans="2:12" ht="15.75" customHeight="1">
      <c r="B11" s="20" t="s">
        <v>11</v>
      </c>
      <c r="C11" s="21">
        <v>35286</v>
      </c>
      <c r="D11" s="21">
        <v>25612</v>
      </c>
      <c r="E11" s="21">
        <v>12791</v>
      </c>
      <c r="F11" s="21">
        <v>12821</v>
      </c>
      <c r="G11" s="21">
        <v>9178</v>
      </c>
      <c r="H11" s="21">
        <v>4614</v>
      </c>
      <c r="I11" s="21">
        <v>4564</v>
      </c>
      <c r="J11" s="21">
        <v>496</v>
      </c>
      <c r="K11" s="21">
        <v>236</v>
      </c>
      <c r="L11" s="21">
        <v>260</v>
      </c>
    </row>
    <row r="12" spans="2:12" ht="15.75" customHeight="1">
      <c r="B12" s="20" t="s">
        <v>12</v>
      </c>
      <c r="C12" s="21">
        <v>35345</v>
      </c>
      <c r="D12" s="21">
        <v>25004</v>
      </c>
      <c r="E12" s="21">
        <v>12645</v>
      </c>
      <c r="F12" s="21">
        <v>12359</v>
      </c>
      <c r="G12" s="21">
        <v>9563</v>
      </c>
      <c r="H12" s="21">
        <v>4809</v>
      </c>
      <c r="I12" s="21">
        <v>4754</v>
      </c>
      <c r="J12" s="21">
        <v>778</v>
      </c>
      <c r="K12" s="21">
        <v>345</v>
      </c>
      <c r="L12" s="21">
        <v>433</v>
      </c>
    </row>
    <row r="13" spans="2:12" ht="15.75" customHeight="1">
      <c r="B13" s="20" t="s">
        <v>13</v>
      </c>
      <c r="C13" s="21">
        <v>38703</v>
      </c>
      <c r="D13" s="21">
        <v>26573</v>
      </c>
      <c r="E13" s="21">
        <v>13285</v>
      </c>
      <c r="F13" s="21">
        <v>13288</v>
      </c>
      <c r="G13" s="21">
        <v>10963</v>
      </c>
      <c r="H13" s="21">
        <v>5524</v>
      </c>
      <c r="I13" s="21">
        <v>5439</v>
      </c>
      <c r="J13" s="21">
        <v>1167</v>
      </c>
      <c r="K13" s="21">
        <v>493</v>
      </c>
      <c r="L13" s="21">
        <v>674</v>
      </c>
    </row>
    <row r="14" spans="2:12" ht="15.75" customHeight="1">
      <c r="B14" s="20" t="s">
        <v>14</v>
      </c>
      <c r="C14" s="21">
        <v>33867</v>
      </c>
      <c r="D14" s="21">
        <v>22518</v>
      </c>
      <c r="E14" s="21">
        <v>11224</v>
      </c>
      <c r="F14" s="21">
        <v>11294</v>
      </c>
      <c r="G14" s="21">
        <v>9932</v>
      </c>
      <c r="H14" s="21">
        <v>5015</v>
      </c>
      <c r="I14" s="21">
        <v>4917</v>
      </c>
      <c r="J14" s="21">
        <v>1417</v>
      </c>
      <c r="K14" s="21">
        <v>583</v>
      </c>
      <c r="L14" s="21">
        <v>834</v>
      </c>
    </row>
    <row r="15" spans="2:12" ht="15.75" customHeight="1">
      <c r="B15" s="20" t="s">
        <v>15</v>
      </c>
      <c r="C15" s="21">
        <v>29715</v>
      </c>
      <c r="D15" s="21">
        <v>18490</v>
      </c>
      <c r="E15" s="21">
        <v>9079</v>
      </c>
      <c r="F15" s="21">
        <v>9411</v>
      </c>
      <c r="G15" s="21">
        <v>9492</v>
      </c>
      <c r="H15" s="21">
        <v>4703</v>
      </c>
      <c r="I15" s="21">
        <v>4789</v>
      </c>
      <c r="J15" s="21">
        <v>1733</v>
      </c>
      <c r="K15" s="21">
        <v>802</v>
      </c>
      <c r="L15" s="21">
        <v>931</v>
      </c>
    </row>
    <row r="16" spans="2:12" ht="15.75" customHeight="1">
      <c r="B16" s="20" t="s">
        <v>16</v>
      </c>
      <c r="C16" s="21">
        <v>28235</v>
      </c>
      <c r="D16" s="21">
        <v>16426</v>
      </c>
      <c r="E16" s="21">
        <v>8040</v>
      </c>
      <c r="F16" s="21">
        <v>8386</v>
      </c>
      <c r="G16" s="21">
        <v>9981</v>
      </c>
      <c r="H16" s="21">
        <v>4795</v>
      </c>
      <c r="I16" s="21">
        <v>5186</v>
      </c>
      <c r="J16" s="21">
        <v>1828</v>
      </c>
      <c r="K16" s="21">
        <v>779</v>
      </c>
      <c r="L16" s="21">
        <v>1049</v>
      </c>
    </row>
    <row r="17" spans="2:12" ht="15.75" customHeight="1">
      <c r="B17" s="20" t="s">
        <v>17</v>
      </c>
      <c r="C17" s="21">
        <v>28501</v>
      </c>
      <c r="D17" s="21">
        <v>16344</v>
      </c>
      <c r="E17" s="21">
        <v>7962</v>
      </c>
      <c r="F17" s="21">
        <v>8382</v>
      </c>
      <c r="G17" s="21">
        <v>10344</v>
      </c>
      <c r="H17" s="21">
        <v>4906</v>
      </c>
      <c r="I17" s="21">
        <v>5438</v>
      </c>
      <c r="J17" s="21">
        <v>1813</v>
      </c>
      <c r="K17" s="21">
        <v>794</v>
      </c>
      <c r="L17" s="21">
        <v>1019</v>
      </c>
    </row>
    <row r="18" spans="2:12" ht="15.75" customHeight="1">
      <c r="B18" s="20" t="s">
        <v>18</v>
      </c>
      <c r="C18" s="21">
        <v>27392</v>
      </c>
      <c r="D18" s="21">
        <v>14761</v>
      </c>
      <c r="E18" s="21">
        <v>7185</v>
      </c>
      <c r="F18" s="21">
        <v>7576</v>
      </c>
      <c r="G18" s="21">
        <v>10623</v>
      </c>
      <c r="H18" s="21">
        <v>4865</v>
      </c>
      <c r="I18" s="21">
        <v>5758</v>
      </c>
      <c r="J18" s="21">
        <v>2008</v>
      </c>
      <c r="K18" s="21">
        <v>884</v>
      </c>
      <c r="L18" s="21">
        <v>1124</v>
      </c>
    </row>
    <row r="19" spans="2:12" ht="15.75" customHeight="1">
      <c r="B19" s="20" t="s">
        <v>19</v>
      </c>
      <c r="C19" s="21">
        <v>26454</v>
      </c>
      <c r="D19" s="21">
        <v>12081</v>
      </c>
      <c r="E19" s="21">
        <v>5909</v>
      </c>
      <c r="F19" s="21">
        <v>6172</v>
      </c>
      <c r="G19" s="21">
        <v>10811</v>
      </c>
      <c r="H19" s="21">
        <v>4964</v>
      </c>
      <c r="I19" s="21">
        <v>5847</v>
      </c>
      <c r="J19" s="21">
        <v>3562</v>
      </c>
      <c r="K19" s="21">
        <v>1654</v>
      </c>
      <c r="L19" s="21">
        <v>1908</v>
      </c>
    </row>
    <row r="20" spans="2:12" ht="15.75" customHeight="1">
      <c r="B20" s="20" t="s">
        <v>20</v>
      </c>
      <c r="C20" s="21">
        <v>22071</v>
      </c>
      <c r="D20" s="21">
        <v>9588</v>
      </c>
      <c r="E20" s="21">
        <v>4539</v>
      </c>
      <c r="F20" s="21">
        <v>5049</v>
      </c>
      <c r="G20" s="21">
        <v>9256</v>
      </c>
      <c r="H20" s="21">
        <v>4215</v>
      </c>
      <c r="I20" s="21">
        <v>5041</v>
      </c>
      <c r="J20" s="21">
        <v>3227</v>
      </c>
      <c r="K20" s="21">
        <v>1451</v>
      </c>
      <c r="L20" s="21">
        <v>1776</v>
      </c>
    </row>
    <row r="21" spans="2:12" ht="15.75" customHeight="1">
      <c r="B21" s="20" t="s">
        <v>21</v>
      </c>
      <c r="C21" s="21">
        <v>19798</v>
      </c>
      <c r="D21" s="21">
        <v>8273</v>
      </c>
      <c r="E21" s="21">
        <v>3819</v>
      </c>
      <c r="F21" s="21">
        <v>4454</v>
      </c>
      <c r="G21" s="21">
        <v>8547</v>
      </c>
      <c r="H21" s="21">
        <v>3639</v>
      </c>
      <c r="I21" s="21">
        <v>4908</v>
      </c>
      <c r="J21" s="21">
        <v>2978</v>
      </c>
      <c r="K21" s="21">
        <v>1308</v>
      </c>
      <c r="L21" s="21">
        <v>1670</v>
      </c>
    </row>
    <row r="22" spans="2:12" ht="15.75" customHeight="1">
      <c r="B22" s="20" t="s">
        <v>22</v>
      </c>
      <c r="C22" s="21">
        <v>18742</v>
      </c>
      <c r="D22" s="21">
        <v>8134</v>
      </c>
      <c r="E22" s="21">
        <v>3508</v>
      </c>
      <c r="F22" s="21">
        <v>4626</v>
      </c>
      <c r="G22" s="21">
        <v>7470</v>
      </c>
      <c r="H22" s="21">
        <v>3183</v>
      </c>
      <c r="I22" s="21">
        <v>4287</v>
      </c>
      <c r="J22" s="21">
        <v>3138</v>
      </c>
      <c r="K22" s="21">
        <v>1389</v>
      </c>
      <c r="L22" s="21">
        <v>1749</v>
      </c>
    </row>
    <row r="23" spans="2:12" ht="15.75" customHeight="1">
      <c r="B23" s="20" t="s">
        <v>23</v>
      </c>
      <c r="C23" s="21">
        <v>17705</v>
      </c>
      <c r="D23" s="21">
        <v>7664</v>
      </c>
      <c r="E23" s="21">
        <v>3069</v>
      </c>
      <c r="F23" s="21">
        <v>4595</v>
      </c>
      <c r="G23" s="21">
        <v>6544</v>
      </c>
      <c r="H23" s="21">
        <v>2571</v>
      </c>
      <c r="I23" s="21">
        <v>3973</v>
      </c>
      <c r="J23" s="21">
        <v>3497</v>
      </c>
      <c r="K23" s="21">
        <v>1407</v>
      </c>
      <c r="L23" s="21">
        <v>2090</v>
      </c>
    </row>
    <row r="24" spans="2:12" ht="15.75" customHeight="1">
      <c r="B24" s="20" t="s">
        <v>24</v>
      </c>
      <c r="C24" s="21">
        <v>13551</v>
      </c>
      <c r="D24" s="21">
        <v>5703</v>
      </c>
      <c r="E24" s="21">
        <v>2135</v>
      </c>
      <c r="F24" s="21">
        <v>3568</v>
      </c>
      <c r="G24" s="21">
        <v>4365</v>
      </c>
      <c r="H24" s="21">
        <v>1624</v>
      </c>
      <c r="I24" s="21">
        <v>2741</v>
      </c>
      <c r="J24" s="21">
        <v>3483</v>
      </c>
      <c r="K24" s="21">
        <v>1462</v>
      </c>
      <c r="L24" s="21">
        <v>2021</v>
      </c>
    </row>
    <row r="25" spans="2:12" ht="15.75" customHeight="1">
      <c r="B25" s="20" t="s">
        <v>25</v>
      </c>
      <c r="C25" s="21">
        <v>7605</v>
      </c>
      <c r="D25" s="21">
        <v>3250</v>
      </c>
      <c r="E25" s="21">
        <v>1060</v>
      </c>
      <c r="F25" s="21">
        <v>2190</v>
      </c>
      <c r="G25" s="21">
        <v>2425</v>
      </c>
      <c r="H25" s="21">
        <v>796</v>
      </c>
      <c r="I25" s="21">
        <v>1629</v>
      </c>
      <c r="J25" s="21">
        <v>1930</v>
      </c>
      <c r="K25" s="21">
        <v>757</v>
      </c>
      <c r="L25" s="21">
        <v>1173</v>
      </c>
    </row>
    <row r="26" spans="2:12" ht="15.75" customHeight="1">
      <c r="B26" s="20" t="s">
        <v>26</v>
      </c>
      <c r="C26" s="21">
        <v>3674</v>
      </c>
      <c r="D26" s="21">
        <v>1600</v>
      </c>
      <c r="E26" s="21">
        <v>442</v>
      </c>
      <c r="F26" s="21">
        <v>1158</v>
      </c>
      <c r="G26" s="21">
        <v>1117</v>
      </c>
      <c r="H26" s="21">
        <v>317</v>
      </c>
      <c r="I26" s="21">
        <v>800</v>
      </c>
      <c r="J26" s="21">
        <v>957</v>
      </c>
      <c r="K26" s="21">
        <v>299</v>
      </c>
      <c r="L26" s="21">
        <v>658</v>
      </c>
    </row>
    <row r="27" spans="2:12" ht="15.75" customHeight="1">
      <c r="B27" s="20" t="s">
        <v>27</v>
      </c>
      <c r="C27" s="21">
        <v>1137</v>
      </c>
      <c r="D27" s="21">
        <v>401</v>
      </c>
      <c r="E27" s="21">
        <v>83</v>
      </c>
      <c r="F27" s="21">
        <v>318</v>
      </c>
      <c r="G27" s="21">
        <v>323</v>
      </c>
      <c r="H27" s="21">
        <v>79</v>
      </c>
      <c r="I27" s="21">
        <v>244</v>
      </c>
      <c r="J27" s="21">
        <v>413</v>
      </c>
      <c r="K27" s="21">
        <v>123</v>
      </c>
      <c r="L27" s="21">
        <v>290</v>
      </c>
    </row>
    <row r="28" spans="2:12" ht="15.75" customHeight="1">
      <c r="B28" s="20" t="s">
        <v>28</v>
      </c>
      <c r="C28" s="21">
        <v>263</v>
      </c>
      <c r="D28" s="21">
        <v>62</v>
      </c>
      <c r="E28" s="21">
        <v>19</v>
      </c>
      <c r="F28" s="21">
        <v>43</v>
      </c>
      <c r="G28" s="21">
        <v>75</v>
      </c>
      <c r="H28" s="21">
        <v>19</v>
      </c>
      <c r="I28" s="21">
        <v>56</v>
      </c>
      <c r="J28" s="21">
        <v>126</v>
      </c>
      <c r="K28" s="21">
        <v>30</v>
      </c>
      <c r="L28" s="21">
        <v>96</v>
      </c>
    </row>
  </sheetData>
  <mergeCells count="6">
    <mergeCell ref="J3:L4"/>
    <mergeCell ref="B3:B5"/>
    <mergeCell ref="C3:C5"/>
    <mergeCell ref="D4:F4"/>
    <mergeCell ref="G4:I4"/>
    <mergeCell ref="D3:I3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04"/>
  <sheetViews>
    <sheetView showGridLines="0" tabSelected="1" zoomScale="75" zoomScaleNormal="75" workbookViewId="0" topLeftCell="A1">
      <selection activeCell="J20" sqref="J20"/>
    </sheetView>
  </sheetViews>
  <sheetFormatPr defaultColWidth="11.421875" defaultRowHeight="12.75"/>
  <cols>
    <col min="4" max="4" width="12.7109375" style="0" customWidth="1"/>
    <col min="5" max="5" width="13.140625" style="0" customWidth="1"/>
    <col min="6" max="6" width="11.7109375" style="0" customWidth="1"/>
    <col min="7" max="7" width="12.421875" style="0" customWidth="1"/>
    <col min="8" max="8" width="11.28125" style="0" customWidth="1"/>
    <col min="9" max="9" width="3.8515625" style="0" customWidth="1"/>
    <col min="11" max="11" width="2.8515625" style="0" customWidth="1"/>
    <col min="12" max="12" width="12.7109375" style="0" customWidth="1"/>
  </cols>
  <sheetData>
    <row r="1" s="9" customFormat="1" ht="12.75"/>
    <row r="2" s="9" customFormat="1" ht="12.75">
      <c r="B2" s="11" t="s">
        <v>34</v>
      </c>
    </row>
    <row r="3" s="9" customFormat="1" ht="12.75">
      <c r="B3" s="11" t="s">
        <v>36</v>
      </c>
    </row>
    <row r="4" s="9" customFormat="1" ht="12.75">
      <c r="B4" s="11" t="s">
        <v>35</v>
      </c>
    </row>
    <row r="20" spans="10:13" ht="12.75">
      <c r="J20" s="12" t="s">
        <v>37</v>
      </c>
      <c r="K20" s="13"/>
      <c r="L20" s="13"/>
      <c r="M20" s="10"/>
    </row>
    <row r="21" spans="10:13" ht="12.75">
      <c r="J21" s="13"/>
      <c r="K21" s="13"/>
      <c r="L21" s="13"/>
      <c r="M21" s="10"/>
    </row>
    <row r="22" spans="10:13" ht="12.75">
      <c r="J22" s="12" t="s">
        <v>38</v>
      </c>
      <c r="K22" s="13"/>
      <c r="L22" s="13"/>
      <c r="M22" s="10"/>
    </row>
    <row r="23" spans="10:13" ht="12.75">
      <c r="J23" s="13"/>
      <c r="K23" s="13"/>
      <c r="L23" s="13"/>
      <c r="M23" s="10"/>
    </row>
    <row r="24" spans="10:13" ht="12.75">
      <c r="J24" s="12" t="s">
        <v>32</v>
      </c>
      <c r="K24" s="13"/>
      <c r="L24" s="13"/>
      <c r="M24" s="10"/>
    </row>
    <row r="40" spans="1:12" s="16" customFormat="1" ht="12" customHeight="1">
      <c r="A40" s="14" t="s">
        <v>39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s="18" customFormat="1" ht="9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s="18" customFormat="1" ht="9">
      <c r="A42" s="19" t="s">
        <v>40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81" ht="12.75">
      <c r="B81" s="1" t="str">
        <f>+absolutos!B2</f>
        <v>Lanús (Censo 2001)</v>
      </c>
    </row>
    <row r="82" spans="2:8" ht="12.75">
      <c r="B82" s="1"/>
      <c r="E82" s="6"/>
      <c r="H82" s="6"/>
    </row>
    <row r="83" spans="2:8" ht="12.75">
      <c r="B83" s="1"/>
      <c r="C83" s="3" t="s">
        <v>6</v>
      </c>
      <c r="D83" s="3"/>
      <c r="E83" s="3"/>
      <c r="F83" s="4" t="s">
        <v>7</v>
      </c>
      <c r="G83" s="4"/>
      <c r="H83" s="4"/>
    </row>
    <row r="84" spans="2:8" ht="12.75">
      <c r="B84" s="2"/>
      <c r="C84" s="5" t="s">
        <v>29</v>
      </c>
      <c r="D84" s="5" t="s">
        <v>30</v>
      </c>
      <c r="E84" s="7" t="s">
        <v>31</v>
      </c>
      <c r="F84" s="5" t="s">
        <v>29</v>
      </c>
      <c r="G84" s="5" t="s">
        <v>30</v>
      </c>
      <c r="H84" s="7" t="s">
        <v>31</v>
      </c>
    </row>
    <row r="85" spans="2:8" ht="12.75">
      <c r="B85" t="s">
        <v>9</v>
      </c>
      <c r="C85" s="8">
        <f>((absolutos!E9/absolutos!$C$7)*-100)</f>
        <v>-2.551193823634574</v>
      </c>
      <c r="D85" s="8">
        <f>(absolutos!H9/absolutos!$C$7)*-100</f>
        <v>-1.0104131261007943</v>
      </c>
      <c r="E85" s="8">
        <f>(absolutos!K9/absolutos!$C$7)*-100</f>
        <v>-0.01368405719053063</v>
      </c>
      <c r="F85" s="8">
        <f>(absolutos!F9/absolutos!$C$7)*100</f>
        <v>2.503078912867869</v>
      </c>
      <c r="G85" s="8">
        <f>(absolutos!I9/absolutos!$C$7)*100</f>
        <v>0.9581047139369916</v>
      </c>
      <c r="H85" s="8">
        <f>(absolutos!L9/absolutos!$C$7)*100</f>
        <v>0.015891163189003316</v>
      </c>
    </row>
    <row r="86" spans="2:8" ht="12.75">
      <c r="B86" t="s">
        <v>10</v>
      </c>
      <c r="C86" s="8">
        <f>((absolutos!E10/absolutos!$C$7)*-100)</f>
        <v>-2.710105455524607</v>
      </c>
      <c r="D86" s="8">
        <f>(absolutos!H10/absolutos!$C$7)*-100</f>
        <v>-0.9508212641420316</v>
      </c>
      <c r="E86" s="8">
        <f>(absolutos!K10/absolutos!$C$7)*-100</f>
        <v>-0.04436283056930092</v>
      </c>
      <c r="F86" s="8">
        <f>(absolutos!F10/absolutos!$C$7)*100</f>
        <v>2.6533828313638588</v>
      </c>
      <c r="G86" s="8">
        <f>(absolutos!I10/absolutos!$C$7)*100</f>
        <v>0.9055755911733416</v>
      </c>
      <c r="H86" s="8">
        <f>(absolutos!L10/absolutos!$C$7)*100</f>
        <v>0.037962223173730145</v>
      </c>
    </row>
    <row r="87" spans="2:8" ht="12.75">
      <c r="B87" t="s">
        <v>11</v>
      </c>
      <c r="C87" s="8">
        <f>((absolutos!E11/absolutos!$C$7)*-100)</f>
        <v>-2.8231092826464086</v>
      </c>
      <c r="D87" s="8">
        <f>(absolutos!H11/absolutos!$C$7)*-100</f>
        <v>-1.0183587076952958</v>
      </c>
      <c r="E87" s="8">
        <f>(absolutos!K11/absolutos!$C$7)*-100</f>
        <v>-0.05208770156395531</v>
      </c>
      <c r="F87" s="8">
        <f>(absolutos!F11/absolutos!$C$7)*100</f>
        <v>2.829730600641826</v>
      </c>
      <c r="G87" s="8">
        <f>(absolutos!I11/absolutos!$C$7)*100</f>
        <v>1.0073231777029323</v>
      </c>
      <c r="H87" s="8">
        <f>(absolutos!L11/absolutos!$C$7)*100</f>
        <v>0.057384755960289746</v>
      </c>
    </row>
    <row r="88" spans="2:8" ht="12.75">
      <c r="B88" t="s">
        <v>12</v>
      </c>
      <c r="C88" s="8">
        <f>((absolutos!E12/absolutos!$C$7)*-100)</f>
        <v>-2.7908855350687074</v>
      </c>
      <c r="D88" s="8">
        <f>(absolutos!H12/absolutos!$C$7)*-100</f>
        <v>-1.0613972746655131</v>
      </c>
      <c r="E88" s="8">
        <f>(absolutos!K12/absolutos!$C$7)*-100</f>
        <v>-0.07614515694730754</v>
      </c>
      <c r="F88" s="8">
        <f>(absolutos!F12/absolutos!$C$7)*100</f>
        <v>2.7277623035123884</v>
      </c>
      <c r="G88" s="8">
        <f>(absolutos!I12/absolutos!$C$7)*100</f>
        <v>1.0492581916739134</v>
      </c>
      <c r="H88" s="8">
        <f>(absolutos!L12/absolutos!$C$7)*100</f>
        <v>0.09556768973386716</v>
      </c>
    </row>
    <row r="89" spans="2:8" ht="12.75">
      <c r="B89" t="s">
        <v>13</v>
      </c>
      <c r="C89" s="8">
        <f>((absolutos!E13/absolutos!$C$7)*-100)</f>
        <v>-2.932140318970959</v>
      </c>
      <c r="D89" s="8">
        <f>(absolutos!H13/absolutos!$C$7)*-100</f>
        <v>-1.2192053535563099</v>
      </c>
      <c r="E89" s="8">
        <f>(absolutos!K13/absolutos!$C$7)*-100</f>
        <v>-0.10881032572470324</v>
      </c>
      <c r="F89" s="8">
        <f>(absolutos!F13/absolutos!$C$7)*100</f>
        <v>2.9328024507705006</v>
      </c>
      <c r="G89" s="8">
        <f>(absolutos!I13/absolutos!$C$7)*100</f>
        <v>1.200444952569292</v>
      </c>
      <c r="H89" s="8">
        <f>(absolutos!L13/absolutos!$C$7)*100</f>
        <v>0.1487589442970588</v>
      </c>
    </row>
    <row r="90" spans="2:8" ht="12.75">
      <c r="B90" t="s">
        <v>14</v>
      </c>
      <c r="C90" s="8">
        <f>((absolutos!E14/absolutos!$C$7)*-100)</f>
        <v>-2.477255772685739</v>
      </c>
      <c r="D90" s="8">
        <f>(absolutos!H14/absolutos!$C$7)*-100</f>
        <v>-1.1068636582340503</v>
      </c>
      <c r="E90" s="8">
        <f>(absolutos!K14/absolutos!$C$7)*-100</f>
        <v>-0.12867427971095738</v>
      </c>
      <c r="F90" s="8">
        <f>(absolutos!F14/absolutos!$C$7)*100</f>
        <v>2.4927055146750474</v>
      </c>
      <c r="G90" s="8">
        <f>(absolutos!I14/absolutos!$C$7)*100</f>
        <v>1.0852340194490182</v>
      </c>
      <c r="H90" s="8">
        <f>(absolutos!L14/absolutos!$C$7)*100</f>
        <v>0.18407264027262174</v>
      </c>
    </row>
    <row r="91" spans="2:8" ht="12.75">
      <c r="B91" t="s">
        <v>15</v>
      </c>
      <c r="C91" s="8">
        <f>((absolutos!E15/absolutos!$C$7)*-100)</f>
        <v>-2.0038315360133487</v>
      </c>
      <c r="D91" s="8">
        <f>(absolutos!H15/absolutos!$C$7)*-100</f>
        <v>-1.0380019510817027</v>
      </c>
      <c r="E91" s="8">
        <f>(absolutos!K15/absolutos!$C$7)*-100</f>
        <v>-0.17700990107750916</v>
      </c>
      <c r="F91" s="8">
        <f>(absolutos!F15/absolutos!$C$7)*100</f>
        <v>2.0771074551626416</v>
      </c>
      <c r="G91" s="8">
        <f>(absolutos!I15/absolutos!$C$7)*100</f>
        <v>1.056983062668568</v>
      </c>
      <c r="H91" s="8">
        <f>(absolutos!L15/absolutos!$C$7)*100</f>
        <v>0.20548156845780677</v>
      </c>
    </row>
    <row r="92" spans="2:8" ht="12.75">
      <c r="B92" t="s">
        <v>16</v>
      </c>
      <c r="C92" s="8">
        <f>((absolutos!E16/absolutos!$C$7)*-100)</f>
        <v>-1.7745132227720366</v>
      </c>
      <c r="D92" s="8">
        <f>(absolutos!H16/absolutos!$C$7)*-100</f>
        <v>-1.0583073262676512</v>
      </c>
      <c r="E92" s="8">
        <f>(absolutos!K16/absolutos!$C$7)*-100</f>
        <v>-0.17193355728102197</v>
      </c>
      <c r="F92" s="8">
        <f>(absolutos!F16/absolutos!$C$7)*100</f>
        <v>1.8508790903191918</v>
      </c>
      <c r="G92" s="8">
        <f>(absolutos!I16/absolutos!$C$7)*100</f>
        <v>1.1446051708079332</v>
      </c>
      <c r="H92" s="8">
        <f>(absolutos!L16/absolutos!$C$7)*100</f>
        <v>0.23152541923978442</v>
      </c>
    </row>
    <row r="93" spans="2:8" ht="12.75">
      <c r="B93" t="s">
        <v>17</v>
      </c>
      <c r="C93" s="8">
        <f>((absolutos!E17/absolutos!$C$7)*-100)</f>
        <v>-1.75729779598395</v>
      </c>
      <c r="D93" s="8">
        <f>(absolutos!H17/absolutos!$C$7)*-100</f>
        <v>-1.0828062028506982</v>
      </c>
      <c r="E93" s="8">
        <f>(absolutos!K17/absolutos!$C$7)*-100</f>
        <v>-0.175244216278731</v>
      </c>
      <c r="F93" s="8">
        <f>(absolutos!F17/absolutos!$C$7)*100</f>
        <v>1.8499962479198027</v>
      </c>
      <c r="G93" s="8">
        <f>(absolutos!I17/absolutos!$C$7)*100</f>
        <v>1.2002242419694449</v>
      </c>
      <c r="H93" s="8">
        <f>(absolutos!L17/absolutos!$C$7)*100</f>
        <v>0.22490410124436636</v>
      </c>
    </row>
    <row r="94" spans="2:8" ht="12.75">
      <c r="B94" t="s">
        <v>18</v>
      </c>
      <c r="C94" s="8">
        <f>((absolutos!E18/absolutos!$C$7)*-100)</f>
        <v>-1.5858056599026222</v>
      </c>
      <c r="D94" s="8">
        <f>(absolutos!H18/absolutos!$C$7)*-100</f>
        <v>-1.0737570682569602</v>
      </c>
      <c r="E94" s="8">
        <f>(absolutos!K18/absolutos!$C$7)*-100</f>
        <v>-0.19510817026498514</v>
      </c>
      <c r="F94" s="8">
        <f>(absolutos!F18/absolutos!$C$7)*100</f>
        <v>1.6721035044429042</v>
      </c>
      <c r="G94" s="8">
        <f>(absolutos!I18/absolutos!$C$7)*100</f>
        <v>1.2708516339205707</v>
      </c>
      <c r="H94" s="8">
        <f>(absolutos!L18/absolutos!$C$7)*100</f>
        <v>0.24807871422832953</v>
      </c>
    </row>
    <row r="95" spans="2:8" ht="12.75">
      <c r="B95" t="s">
        <v>19</v>
      </c>
      <c r="C95" s="8">
        <f>((absolutos!E19/absolutos!$C$7)*-100)</f>
        <v>-1.304178934497508</v>
      </c>
      <c r="D95" s="8">
        <f>(absolutos!H19/absolutos!$C$7)*-100</f>
        <v>-1.0956074176418398</v>
      </c>
      <c r="E95" s="8">
        <f>(absolutos!K19/absolutos!$C$7)*-100</f>
        <v>-0.36505533214738173</v>
      </c>
      <c r="F95" s="8">
        <f>(absolutos!F19/absolutos!$C$7)*100</f>
        <v>1.3622258222573398</v>
      </c>
      <c r="G95" s="8">
        <f>(absolutos!I19/absolutos!$C$7)*100</f>
        <v>1.2904948773069775</v>
      </c>
      <c r="H95" s="8">
        <f>(absolutos!L19/absolutos!$C$7)*100</f>
        <v>0.4211158245085878</v>
      </c>
    </row>
    <row r="96" spans="2:8" ht="12.75">
      <c r="B96" t="s">
        <v>20</v>
      </c>
      <c r="C96" s="8">
        <f>((absolutos!E20/absolutos!$C$7)*-100)</f>
        <v>-1.0018054127067506</v>
      </c>
      <c r="D96" s="8">
        <f>(absolutos!H20/absolutos!$C$7)*-100</f>
        <v>-0.9302951783562358</v>
      </c>
      <c r="E96" s="8">
        <f>(absolutos!K20/absolutos!$C$7)*-100</f>
        <v>-0.32025108037838623</v>
      </c>
      <c r="F96" s="8">
        <f>(absolutos!F20/absolutos!$C$7)*100</f>
        <v>1.1143678186288575</v>
      </c>
      <c r="G96" s="8">
        <f>(absolutos!I20/absolutos!$C$7)*100</f>
        <v>1.1126021338300793</v>
      </c>
      <c r="H96" s="8">
        <f>(absolutos!L20/absolutos!$C$7)*100</f>
        <v>0.3919820253287485</v>
      </c>
    </row>
    <row r="97" spans="2:8" ht="12.75">
      <c r="B97" t="s">
        <v>21</v>
      </c>
      <c r="C97" s="8">
        <f>((absolutos!E21/absolutos!$C$7)*-100)</f>
        <v>-0.8428937808167175</v>
      </c>
      <c r="D97" s="8">
        <f>(absolutos!H21/absolutos!$C$7)*-100</f>
        <v>-0.8031658728442091</v>
      </c>
      <c r="E97" s="8">
        <f>(absolutos!K21/absolutos!$C$7)*-100</f>
        <v>-0.2886894646002269</v>
      </c>
      <c r="F97" s="8">
        <f>(absolutos!F21/absolutos!$C$7)*100</f>
        <v>0.9830450117197329</v>
      </c>
      <c r="G97" s="8">
        <f>(absolutos!I21/absolutos!$C$7)*100</f>
        <v>1.0832476240503925</v>
      </c>
      <c r="H97" s="8">
        <f>(absolutos!L21/absolutos!$C$7)*100</f>
        <v>0.36858670174493796</v>
      </c>
    </row>
    <row r="98" spans="2:8" ht="12.75">
      <c r="B98" t="s">
        <v>22</v>
      </c>
      <c r="C98" s="8">
        <f>((absolutos!E22/absolutos!$C$7)*-100)</f>
        <v>-0.7742527842642171</v>
      </c>
      <c r="D98" s="8">
        <f>(absolutos!H22/absolutos!$C$7)*-100</f>
        <v>-0.7025218393138549</v>
      </c>
      <c r="E98" s="8">
        <f>(absolutos!K22/absolutos!$C$7)*-100</f>
        <v>-0.3065670231878556</v>
      </c>
      <c r="F98" s="8">
        <f>(absolutos!F22/absolutos!$C$7)*100</f>
        <v>1.021007234893463</v>
      </c>
      <c r="G98" s="8">
        <f>(absolutos!I22/absolutos!$C$7)*100</f>
        <v>0.9461863415452391</v>
      </c>
      <c r="H98" s="8">
        <f>(absolutos!L22/absolutos!$C$7)*100</f>
        <v>0.38602283913287216</v>
      </c>
    </row>
    <row r="99" spans="2:8" ht="12.75">
      <c r="B99" t="s">
        <v>23</v>
      </c>
      <c r="C99" s="8">
        <f>((absolutos!E23/absolutos!$C$7)*-100)</f>
        <v>-0.6773608309312663</v>
      </c>
      <c r="D99" s="8">
        <f>(absolutos!H23/absolutos!$C$7)*-100</f>
        <v>-0.5674469522073267</v>
      </c>
      <c r="E99" s="8">
        <f>(absolutos!K23/absolutos!$C$7)*-100</f>
        <v>-0.31053981398510644</v>
      </c>
      <c r="F99" s="8">
        <f>(absolutos!F23/absolutos!$C$7)*100</f>
        <v>1.0141652062981976</v>
      </c>
      <c r="G99" s="8">
        <f>(absolutos!I23/absolutos!$C$7)*100</f>
        <v>0.8768832131931967</v>
      </c>
      <c r="H99" s="8">
        <f>(absolutos!L23/absolutos!$C$7)*100</f>
        <v>0.46128515368079065</v>
      </c>
    </row>
    <row r="100" spans="2:8" ht="12.75">
      <c r="B100" t="s">
        <v>24</v>
      </c>
      <c r="C100" s="8">
        <f>((absolutos!E24/absolutos!$C$7)*-100)</f>
        <v>-0.4712171306739178</v>
      </c>
      <c r="D100" s="8">
        <f>(absolutos!H24/absolutos!$C$7)*-100</f>
        <v>-0.3584340141519637</v>
      </c>
      <c r="E100" s="8">
        <f>(absolutos!K24/absolutos!$C$7)*-100</f>
        <v>-0.3226788969767062</v>
      </c>
      <c r="F100" s="8">
        <f>(absolutos!F24/absolutos!$C$7)*100</f>
        <v>0.7874954202550531</v>
      </c>
      <c r="G100" s="8">
        <f>(absolutos!I24/absolutos!$C$7)*100</f>
        <v>0.6049677541813623</v>
      </c>
      <c r="H100" s="8">
        <f>(absolutos!L24/absolutos!$C$7)*100</f>
        <v>0.4460561222913292</v>
      </c>
    </row>
    <row r="101" spans="2:8" ht="12.75">
      <c r="B101" t="s">
        <v>25</v>
      </c>
      <c r="C101" s="8">
        <f>((absolutos!E25/absolutos!$C$7)*-100)</f>
        <v>-0.23395323583810437</v>
      </c>
      <c r="D101" s="8">
        <f>(absolutos!H25/absolutos!$C$7)*-100</f>
        <v>-0.17568563747842555</v>
      </c>
      <c r="E101" s="8">
        <f>(absolutos!K25/absolutos!$C$7)*-100</f>
        <v>-0.16707792408438207</v>
      </c>
      <c r="F101" s="8">
        <f>(absolutos!F25/absolutos!$C$7)*100</f>
        <v>0.48335621366551745</v>
      </c>
      <c r="G101" s="8">
        <f>(absolutos!I25/absolutos!$C$7)*100</f>
        <v>0.3595375671512</v>
      </c>
      <c r="H101" s="8">
        <f>(absolutos!L25/absolutos!$C$7)*100</f>
        <v>0.25889353362084566</v>
      </c>
    </row>
    <row r="102" spans="2:8" ht="12.75">
      <c r="B102" t="s">
        <v>26</v>
      </c>
      <c r="C102" s="8">
        <f>((absolutos!E26/absolutos!$C$7)*-100)</f>
        <v>-0.09755408513249257</v>
      </c>
      <c r="D102" s="8">
        <f>(absolutos!H26/absolutos!$C$7)*-100</f>
        <v>-0.06996526015158404</v>
      </c>
      <c r="E102" s="8">
        <f>(absolutos!K26/absolutos!$C$7)*-100</f>
        <v>-0.06599246935433321</v>
      </c>
      <c r="F102" s="8">
        <f>(absolutos!F26/absolutos!$C$7)*100</f>
        <v>0.25558287462313667</v>
      </c>
      <c r="G102" s="8">
        <f>(absolutos!I26/absolutos!$C$7)*100</f>
        <v>0.1765684798778146</v>
      </c>
      <c r="H102" s="8">
        <f>(absolutos!L26/absolutos!$C$7)*100</f>
        <v>0.1452275746995025</v>
      </c>
    </row>
    <row r="103" spans="2:8" ht="12.75">
      <c r="B103" t="s">
        <v>27</v>
      </c>
      <c r="C103" s="8">
        <f>((absolutos!E27/absolutos!$C$7)*-100)</f>
        <v>-0.018318979787323265</v>
      </c>
      <c r="D103" s="8">
        <f>(absolutos!H27/absolutos!$C$7)*-100</f>
        <v>-0.017436137387934193</v>
      </c>
      <c r="E103" s="8">
        <f>(absolutos!K27/absolutos!$C$7)*-100</f>
        <v>-0.027147403781213997</v>
      </c>
      <c r="F103" s="8">
        <f>(absolutos!F27/absolutos!$C$7)*100</f>
        <v>0.0701859707514313</v>
      </c>
      <c r="G103" s="8">
        <f>(absolutos!I27/absolutos!$C$7)*100</f>
        <v>0.05385338636273346</v>
      </c>
      <c r="H103" s="8">
        <f>(absolutos!L27/absolutos!$C$7)*100</f>
        <v>0.06400607395570779</v>
      </c>
    </row>
    <row r="104" spans="2:8" ht="12.75">
      <c r="B104" t="s">
        <v>28</v>
      </c>
      <c r="C104" s="8">
        <f>((absolutos!E28/absolutos!$C$7)*-100)</f>
        <v>-0.004193501397098097</v>
      </c>
      <c r="D104" s="8">
        <f>(absolutos!H28/absolutos!$C$7)*-100</f>
        <v>-0.004193501397098097</v>
      </c>
      <c r="E104" s="8">
        <f>(absolutos!K28/absolutos!$C$7)*-100</f>
        <v>-0.006621317995418047</v>
      </c>
      <c r="F104" s="8">
        <f>(absolutos!F28/absolutos!$C$7)*100</f>
        <v>0.009490555793432536</v>
      </c>
      <c r="G104" s="8">
        <f>(absolutos!I28/absolutos!$C$7)*100</f>
        <v>0.012359793591447022</v>
      </c>
      <c r="H104" s="8">
        <f>(absolutos!L28/absolutos!$C$7)*100</f>
        <v>0.021188217585337753</v>
      </c>
    </row>
  </sheetData>
  <printOptions horizontalCentered="1" verticalCentered="1"/>
  <pageMargins left="0.75" right="0.75" top="1.5748031496062993" bottom="1" header="0" footer="0"/>
  <pageSetup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producto bruto</dc:creator>
  <cp:keywords/>
  <dc:description/>
  <cp:lastModifiedBy>Grafica</cp:lastModifiedBy>
  <cp:lastPrinted>1998-07-20T18:59:04Z</cp:lastPrinted>
  <dcterms:created xsi:type="dcterms:W3CDTF">2004-02-26T12:56:18Z</dcterms:created>
  <dcterms:modified xsi:type="dcterms:W3CDTF">2004-04-26T14:19:01Z</dcterms:modified>
  <cp:category/>
  <cp:version/>
  <cp:contentType/>
  <cp:contentStatus/>
</cp:coreProperties>
</file>