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 H E\2023\OLAVARRIA\"/>
    </mc:Choice>
  </mc:AlternateContent>
  <bookViews>
    <workbookView xWindow="0" yWindow="0" windowWidth="14085" windowHeight="1740" tabRatio="800"/>
  </bookViews>
  <sheets>
    <sheet name="Tasas generales" sheetId="13" r:id="rId1"/>
    <sheet name="Demograficos" sheetId="12" r:id="rId2"/>
    <sheet name="Tasa Actividad" sheetId="1" r:id="rId3"/>
    <sheet name="Tasa Empleo" sheetId="6" r:id="rId4"/>
    <sheet name="Tasa Desocupacion" sheetId="7" r:id="rId5"/>
    <sheet name="Tasa Subocupación" sheetId="8" r:id="rId6"/>
    <sheet name="CV tabla anexo" sheetId="14" r:id="rId7"/>
  </sheets>
  <calcPr calcId="162913" concurrentCalc="0"/>
</workbook>
</file>

<file path=xl/calcChain.xml><?xml version="1.0" encoding="utf-8"?>
<calcChain xmlns="http://schemas.openxmlformats.org/spreadsheetml/2006/main">
  <c r="B17" i="8" l="1"/>
  <c r="B16" i="8"/>
  <c r="B15" i="8"/>
  <c r="B14" i="8"/>
  <c r="B13" i="8"/>
  <c r="B11" i="8"/>
  <c r="B10" i="8"/>
  <c r="D8" i="8"/>
  <c r="B8" i="8"/>
  <c r="D7" i="8"/>
  <c r="B7" i="8"/>
  <c r="D5" i="8"/>
  <c r="B5" i="8"/>
  <c r="B17" i="7"/>
  <c r="B16" i="7"/>
  <c r="B15" i="7"/>
  <c r="B14" i="7"/>
  <c r="B13" i="7"/>
  <c r="B11" i="7"/>
  <c r="B10" i="7"/>
  <c r="D8" i="7"/>
  <c r="B8" i="7"/>
  <c r="D7" i="7"/>
  <c r="B7" i="7"/>
  <c r="D5" i="7"/>
  <c r="B5" i="7"/>
  <c r="B17" i="6"/>
  <c r="B16" i="6"/>
  <c r="B15" i="6"/>
  <c r="B14" i="6"/>
  <c r="B13" i="6"/>
  <c r="B11" i="6"/>
  <c r="B10" i="6"/>
  <c r="D8" i="6"/>
  <c r="B8" i="6"/>
  <c r="D7" i="6"/>
  <c r="B7" i="6"/>
  <c r="D5" i="6"/>
  <c r="B5" i="6"/>
  <c r="B17" i="1"/>
  <c r="B16" i="1"/>
  <c r="B15" i="1"/>
  <c r="B14" i="1"/>
  <c r="B13" i="1"/>
  <c r="B11" i="1"/>
  <c r="B10" i="1"/>
  <c r="D8" i="1"/>
  <c r="B8" i="1"/>
  <c r="D7" i="1"/>
  <c r="B7" i="1"/>
  <c r="G5" i="1"/>
  <c r="B5" i="1"/>
  <c r="C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D5" i="12"/>
  <c r="D17" i="12"/>
  <c r="C5" i="12"/>
  <c r="B8" i="13"/>
  <c r="B7" i="13"/>
  <c r="B6" i="13"/>
  <c r="B5" i="13"/>
</calcChain>
</file>

<file path=xl/sharedStrings.xml><?xml version="1.0" encoding="utf-8"?>
<sst xmlns="http://schemas.openxmlformats.org/spreadsheetml/2006/main" count="107" uniqueCount="71">
  <si>
    <t>14 a 29 años</t>
  </si>
  <si>
    <t>30 a 64 años</t>
  </si>
  <si>
    <t xml:space="preserve">Tasas de actividad.- </t>
  </si>
  <si>
    <t xml:space="preserve">Tasas de empleo.- </t>
  </si>
  <si>
    <t>Tasa de actividad de 14 años y más</t>
  </si>
  <si>
    <t>Tasa de actividad por grupo de edad</t>
  </si>
  <si>
    <t>Tasa de  empleo de 14 años y más</t>
  </si>
  <si>
    <t xml:space="preserve">Tasa de  empleo de Jefes del Hogar </t>
  </si>
  <si>
    <t xml:space="preserve">Tasa de desocupación .- </t>
  </si>
  <si>
    <t>Tasa de desocupación de 14 años y más</t>
  </si>
  <si>
    <t>Tasa de desocupación por grupo de edad</t>
  </si>
  <si>
    <t xml:space="preserve">Tasa de desocupación de Jefes del Hogar </t>
  </si>
  <si>
    <t xml:space="preserve">Tasas de Tasa de subocupación .- </t>
  </si>
  <si>
    <t>Tasa de subocupación de 14 años y más</t>
  </si>
  <si>
    <t>Tasa de subocupación por grupo de edad</t>
  </si>
  <si>
    <t xml:space="preserve">Tasa de actividad de Jefes del Hogar </t>
  </si>
  <si>
    <t>Varón</t>
  </si>
  <si>
    <t>Mujer</t>
  </si>
  <si>
    <t>De 14 a 29 años</t>
  </si>
  <si>
    <t>De 30 a 64 años</t>
  </si>
  <si>
    <t>Indicadores sociodemográficos</t>
  </si>
  <si>
    <t>65 años y más</t>
  </si>
  <si>
    <t xml:space="preserve">Jefes del Hogar </t>
  </si>
  <si>
    <t>Varones de 65 años y más</t>
  </si>
  <si>
    <t>Mujeres de 14 a 29 años</t>
  </si>
  <si>
    <t>Mujeres de 30 a 64 años</t>
  </si>
  <si>
    <t>Mujeres de 65 años y más</t>
  </si>
  <si>
    <t>Tasa de empleo por grupo de edad</t>
  </si>
  <si>
    <t>CV</t>
  </si>
  <si>
    <t>Tasas básicas generales</t>
  </si>
  <si>
    <t>Población de 14 años y más</t>
  </si>
  <si>
    <t>Tasa de actividad por sexo</t>
  </si>
  <si>
    <t>Varones</t>
  </si>
  <si>
    <t>Mujeres</t>
  </si>
  <si>
    <t>Tasa de empleo por sexo</t>
  </si>
  <si>
    <t>Tasa de desocupación por sexo</t>
  </si>
  <si>
    <t>Tasa de subocupación por sexo</t>
  </si>
  <si>
    <t>Varones de 14 a 29 años</t>
  </si>
  <si>
    <t>Varones de 30 a 64 años</t>
  </si>
  <si>
    <t xml:space="preserve">Tasa de actividad por sexo y grupo de edad </t>
  </si>
  <si>
    <t xml:space="preserve">Tasa de  empleo por sexo y grupo de edad </t>
  </si>
  <si>
    <t xml:space="preserve">Tasa de desocupación por sexo y grupo de edad </t>
  </si>
  <si>
    <t xml:space="preserve">Tasa de subocupación por sexo y grupo de edad </t>
  </si>
  <si>
    <t xml:space="preserve">Tasa de actividad </t>
  </si>
  <si>
    <t>Tasa de empleo</t>
  </si>
  <si>
    <t xml:space="preserve">Tasa de desocupación </t>
  </si>
  <si>
    <t xml:space="preserve">Tasa de subocupación </t>
  </si>
  <si>
    <t>Precisión obtenida</t>
  </si>
  <si>
    <t>Hasta 5%</t>
  </si>
  <si>
    <t>5% a 10%</t>
  </si>
  <si>
    <t>Muy buena</t>
  </si>
  <si>
    <t>Buena</t>
  </si>
  <si>
    <t>Aceptable</t>
  </si>
  <si>
    <t>No confiable (referencial)</t>
  </si>
  <si>
    <t>10% a 20%</t>
  </si>
  <si>
    <t>Más de 20%</t>
  </si>
  <si>
    <t xml:space="preserve">Tasa de subocupación de Jefes del Hogar </t>
  </si>
  <si>
    <t xml:space="preserve">      LI es el limite inferior del intervalo decconfianza del 95 %</t>
  </si>
  <si>
    <t xml:space="preserve">      LS es el limite superior del intervalo decconfianza del 95 %</t>
  </si>
  <si>
    <t>ABSOLUTOS</t>
  </si>
  <si>
    <t xml:space="preserve">ABSOLUTOS </t>
  </si>
  <si>
    <t>POBLACIÓN ECONÓMICAMENTE ACTIVA</t>
  </si>
  <si>
    <t>cv</t>
  </si>
  <si>
    <t>CANTIDAD</t>
  </si>
  <si>
    <t>TASAS DE ACTIVIDAD</t>
  </si>
  <si>
    <t>%</t>
  </si>
  <si>
    <t>TASAS DE EMPLEO</t>
  </si>
  <si>
    <t>TASAS BÁSICAS GENERALES</t>
  </si>
  <si>
    <t>INDICADORES SOCIODEMOGRÁFICOS</t>
  </si>
  <si>
    <t>TASAS DE DESOCUPACIÓN</t>
  </si>
  <si>
    <t>TASAS DE SUBOCUPACIÓN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</si>
</sst>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0.0%"/>
    <numFmt numFmtId="166" formatCode="#,##0.0"/>
    <numFmt numFmtId="167" formatCode="_-* #,##0.0\ _€_-;\-* #,##0.0\ _€_-;_-* &quot;-&quot;??\ _€_-;_-@_-"/>
    <numFmt numFmtId="168" formatCode="_(* #,##0.00_);_(* \(#,##0.00\);_(* &quot;-&quot;??_);_(@_)"/>
    <numFmt numFmtId="169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8"/>
      <name val="Arial"/>
      <family val="2"/>
    </font>
    <font>
      <sz val="14"/>
      <color rgb="FFFFFFFF"/>
      <name val="Encode Sans"/>
    </font>
    <font>
      <b/>
      <i/>
      <sz val="12"/>
      <color rgb="FF838383"/>
      <name val="Encode Sans"/>
    </font>
    <font>
      <b/>
      <sz val="14"/>
      <color rgb="FF000000"/>
      <name val="Encode Sans"/>
    </font>
    <font>
      <sz val="14"/>
      <color rgb="FF000000"/>
      <name val="Encode Sans"/>
    </font>
    <font>
      <i/>
      <sz val="14"/>
      <color theme="1"/>
      <name val="Encode Sans"/>
    </font>
    <font>
      <sz val="14"/>
      <color theme="1"/>
      <name val="Encode Sans"/>
    </font>
    <font>
      <b/>
      <sz val="14"/>
      <color theme="1"/>
      <name val="Encode Sans"/>
    </font>
    <font>
      <b/>
      <sz val="14"/>
      <color rgb="FFFFFFFF"/>
      <name val="Encode Sans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AEC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86724448377941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5422223578601"/>
      </bottom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rgb="FFFFFFFF"/>
      </right>
      <top style="medium">
        <color rgb="FFF2F2F2"/>
      </top>
      <bottom style="thin">
        <color theme="0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 style="thin">
        <color theme="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1" applyNumberFormat="1" applyFont="1"/>
    <xf numFmtId="166" fontId="4" fillId="0" borderId="0" xfId="0" applyNumberFormat="1" applyFont="1" applyBorder="1" applyAlignment="1">
      <alignment horizontal="center" vertical="center"/>
    </xf>
    <xf numFmtId="164" fontId="0" fillId="0" borderId="0" xfId="2" applyFont="1"/>
    <xf numFmtId="167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166" fontId="0" fillId="2" borderId="0" xfId="2" applyNumberFormat="1" applyFont="1" applyFill="1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3" borderId="0" xfId="0" applyFill="1"/>
    <xf numFmtId="166" fontId="4" fillId="3" borderId="0" xfId="0" applyNumberFormat="1" applyFont="1" applyFill="1" applyBorder="1" applyAlignment="1">
      <alignment horizontal="center" vertical="center"/>
    </xf>
    <xf numFmtId="165" fontId="0" fillId="3" borderId="0" xfId="1" applyNumberFormat="1" applyFont="1" applyFill="1"/>
    <xf numFmtId="0" fontId="0" fillId="3" borderId="0" xfId="0" applyFill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6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2" fillId="3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5" fillId="5" borderId="5" xfId="0" applyFont="1" applyFill="1" applyBorder="1" applyAlignment="1">
      <alignment horizontal="left" vertical="center" wrapText="1" readingOrder="1"/>
    </xf>
    <xf numFmtId="0" fontId="15" fillId="6" borderId="5" xfId="0" applyFont="1" applyFill="1" applyBorder="1" applyAlignment="1">
      <alignment horizontal="left" vertical="center" wrapText="1" readingOrder="1"/>
    </xf>
    <xf numFmtId="0" fontId="13" fillId="2" borderId="0" xfId="0" applyFont="1" applyFill="1" applyBorder="1" applyAlignment="1">
      <alignment horizontal="center" vertical="center" wrapText="1" readingOrder="1"/>
    </xf>
    <xf numFmtId="169" fontId="16" fillId="5" borderId="5" xfId="0" applyNumberFormat="1" applyFont="1" applyFill="1" applyBorder="1" applyAlignment="1">
      <alignment horizontal="center" vertical="center" wrapText="1" readingOrder="1"/>
    </xf>
    <xf numFmtId="169" fontId="16" fillId="6" borderId="6" xfId="0" applyNumberFormat="1" applyFont="1" applyFill="1" applyBorder="1" applyAlignment="1">
      <alignment horizontal="center" vertical="center" wrapText="1" readingOrder="1"/>
    </xf>
    <xf numFmtId="0" fontId="18" fillId="0" borderId="0" xfId="0" applyFont="1"/>
    <xf numFmtId="0" fontId="0" fillId="8" borderId="0" xfId="0" applyFill="1" applyBorder="1"/>
    <xf numFmtId="0" fontId="16" fillId="5" borderId="0" xfId="0" applyFont="1" applyFill="1" applyBorder="1" applyAlignment="1">
      <alignment horizontal="left" vertical="center" wrapText="1" readingOrder="1"/>
    </xf>
    <xf numFmtId="0" fontId="0" fillId="9" borderId="15" xfId="0" applyFill="1" applyBorder="1"/>
    <xf numFmtId="0" fontId="16" fillId="6" borderId="15" xfId="0" applyFont="1" applyFill="1" applyBorder="1" applyAlignment="1">
      <alignment horizontal="left" vertical="center" wrapText="1" readingOrder="1"/>
    </xf>
    <xf numFmtId="0" fontId="16" fillId="9" borderId="15" xfId="0" applyFont="1" applyFill="1" applyBorder="1" applyAlignment="1">
      <alignment horizontal="left" vertical="center" wrapText="1" readingOrder="1"/>
    </xf>
    <xf numFmtId="0" fontId="16" fillId="5" borderId="16" xfId="0" applyFont="1" applyFill="1" applyBorder="1" applyAlignment="1">
      <alignment horizontal="left" vertical="center" wrapText="1" readingOrder="1"/>
    </xf>
    <xf numFmtId="0" fontId="0" fillId="8" borderId="16" xfId="0" applyFill="1" applyBorder="1"/>
    <xf numFmtId="0" fontId="0" fillId="9" borderId="17" xfId="0" applyFill="1" applyBorder="1"/>
    <xf numFmtId="0" fontId="16" fillId="6" borderId="17" xfId="0" applyFont="1" applyFill="1" applyBorder="1" applyAlignment="1">
      <alignment horizontal="left" vertical="center" wrapText="1" readingOrder="1"/>
    </xf>
    <xf numFmtId="0" fontId="0" fillId="9" borderId="16" xfId="0" applyFill="1" applyBorder="1"/>
    <xf numFmtId="0" fontId="16" fillId="6" borderId="16" xfId="0" applyFont="1" applyFill="1" applyBorder="1" applyAlignment="1">
      <alignment horizontal="left" vertical="center" wrapText="1" readingOrder="1"/>
    </xf>
    <xf numFmtId="0" fontId="0" fillId="8" borderId="18" xfId="0" applyFill="1" applyBorder="1"/>
    <xf numFmtId="0" fontId="16" fillId="5" borderId="18" xfId="0" applyFont="1" applyFill="1" applyBorder="1" applyAlignment="1">
      <alignment horizontal="left" vertical="center" wrapText="1" readingOrder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0" fontId="17" fillId="9" borderId="0" xfId="0" applyFont="1" applyFill="1" applyBorder="1" applyAlignment="1">
      <alignment horizontal="right" vertical="center"/>
    </xf>
    <xf numFmtId="0" fontId="19" fillId="8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7" borderId="24" xfId="0" applyFont="1" applyFill="1" applyBorder="1" applyAlignment="1">
      <alignment vertical="center" wrapText="1"/>
    </xf>
    <xf numFmtId="0" fontId="17" fillId="9" borderId="16" xfId="0" applyFont="1" applyFill="1" applyBorder="1" applyAlignment="1">
      <alignment horizontal="right" vertical="center"/>
    </xf>
    <xf numFmtId="0" fontId="19" fillId="7" borderId="24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center" vertical="center" wrapText="1" readingOrder="1"/>
    </xf>
    <xf numFmtId="0" fontId="19" fillId="7" borderId="16" xfId="0" applyFont="1" applyFill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 readingOrder="1"/>
    </xf>
    <xf numFmtId="0" fontId="20" fillId="4" borderId="29" xfId="0" applyFont="1" applyFill="1" applyBorder="1" applyAlignment="1">
      <alignment horizontal="center" vertical="center" wrapText="1" readingOrder="1"/>
    </xf>
    <xf numFmtId="166" fontId="19" fillId="7" borderId="16" xfId="0" applyNumberFormat="1" applyFont="1" applyFill="1" applyBorder="1" applyAlignment="1">
      <alignment horizontal="right" vertical="center"/>
    </xf>
    <xf numFmtId="166" fontId="19" fillId="8" borderId="0" xfId="0" applyNumberFormat="1" applyFont="1" applyFill="1" applyBorder="1" applyAlignment="1">
      <alignment horizontal="right" vertical="center"/>
    </xf>
    <xf numFmtId="166" fontId="19" fillId="0" borderId="0" xfId="0" applyNumberFormat="1" applyFont="1" applyBorder="1" applyAlignment="1">
      <alignment horizontal="right" vertical="center"/>
    </xf>
    <xf numFmtId="166" fontId="19" fillId="9" borderId="16" xfId="0" applyNumberFormat="1" applyFont="1" applyFill="1" applyBorder="1" applyAlignment="1">
      <alignment horizontal="right" vertical="center"/>
    </xf>
    <xf numFmtId="166" fontId="19" fillId="9" borderId="0" xfId="0" applyNumberFormat="1" applyFont="1" applyFill="1" applyBorder="1" applyAlignment="1">
      <alignment horizontal="right" vertical="center"/>
    </xf>
    <xf numFmtId="166" fontId="19" fillId="7" borderId="24" xfId="0" applyNumberFormat="1" applyFont="1" applyFill="1" applyBorder="1" applyAlignment="1">
      <alignment horizontal="right" vertical="center"/>
    </xf>
    <xf numFmtId="166" fontId="19" fillId="7" borderId="16" xfId="0" applyNumberFormat="1" applyFont="1" applyFill="1" applyBorder="1" applyAlignment="1">
      <alignment vertical="center"/>
    </xf>
    <xf numFmtId="166" fontId="19" fillId="8" borderId="0" xfId="0" applyNumberFormat="1" applyFont="1" applyFill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19" fillId="9" borderId="16" xfId="0" applyNumberFormat="1" applyFont="1" applyFill="1" applyBorder="1" applyAlignment="1">
      <alignment vertical="center"/>
    </xf>
    <xf numFmtId="166" fontId="19" fillId="9" borderId="0" xfId="0" applyNumberFormat="1" applyFont="1" applyFill="1" applyBorder="1" applyAlignment="1">
      <alignment vertical="center"/>
    </xf>
    <xf numFmtId="166" fontId="19" fillId="7" borderId="24" xfId="0" applyNumberFormat="1" applyFont="1" applyFill="1" applyBorder="1" applyAlignment="1">
      <alignment vertical="center"/>
    </xf>
    <xf numFmtId="0" fontId="0" fillId="0" borderId="0" xfId="0" applyAlignment="1"/>
    <xf numFmtId="3" fontId="15" fillId="7" borderId="8" xfId="0" applyNumberFormat="1" applyFont="1" applyFill="1" applyBorder="1" applyAlignment="1">
      <alignment horizontal="right" vertical="center" wrapText="1" readingOrder="1"/>
    </xf>
    <xf numFmtId="0" fontId="15" fillId="7" borderId="5" xfId="0" applyFont="1" applyFill="1" applyBorder="1" applyAlignment="1">
      <alignment horizontal="right" vertical="center" wrapText="1" readingOrder="1"/>
    </xf>
    <xf numFmtId="3" fontId="16" fillId="6" borderId="12" xfId="0" applyNumberFormat="1" applyFont="1" applyFill="1" applyBorder="1" applyAlignment="1">
      <alignment horizontal="right" vertical="center" wrapText="1" readingOrder="1"/>
    </xf>
    <xf numFmtId="166" fontId="16" fillId="6" borderId="22" xfId="0" applyNumberFormat="1" applyFont="1" applyFill="1" applyBorder="1" applyAlignment="1">
      <alignment horizontal="right" vertical="center" wrapText="1" readingOrder="1"/>
    </xf>
    <xf numFmtId="3" fontId="16" fillId="5" borderId="19" xfId="0" applyNumberFormat="1" applyFont="1" applyFill="1" applyBorder="1" applyAlignment="1">
      <alignment horizontal="right" vertical="center" wrapText="1" readingOrder="1"/>
    </xf>
    <xf numFmtId="166" fontId="16" fillId="5" borderId="23" xfId="0" applyNumberFormat="1" applyFont="1" applyFill="1" applyBorder="1" applyAlignment="1">
      <alignment horizontal="right" vertical="center" wrapText="1" readingOrder="1"/>
    </xf>
    <xf numFmtId="3" fontId="16" fillId="6" borderId="20" xfId="0" applyNumberFormat="1" applyFont="1" applyFill="1" applyBorder="1" applyAlignment="1">
      <alignment horizontal="right" vertical="center" wrapText="1" readingOrder="1"/>
    </xf>
    <xf numFmtId="166" fontId="16" fillId="6" borderId="20" xfId="0" applyNumberFormat="1" applyFont="1" applyFill="1" applyBorder="1" applyAlignment="1">
      <alignment horizontal="right" vertical="center" wrapText="1" readingOrder="1"/>
    </xf>
    <xf numFmtId="3" fontId="16" fillId="5" borderId="12" xfId="0" applyNumberFormat="1" applyFont="1" applyFill="1" applyBorder="1" applyAlignment="1">
      <alignment horizontal="right" vertical="center" wrapText="1" readingOrder="1"/>
    </xf>
    <xf numFmtId="166" fontId="16" fillId="5" borderId="12" xfId="0" applyNumberFormat="1" applyFont="1" applyFill="1" applyBorder="1" applyAlignment="1">
      <alignment horizontal="right" vertical="center" wrapText="1" readingOrder="1"/>
    </xf>
    <xf numFmtId="3" fontId="16" fillId="6" borderId="19" xfId="0" applyNumberFormat="1" applyFont="1" applyFill="1" applyBorder="1" applyAlignment="1">
      <alignment horizontal="right" vertical="center" wrapText="1" readingOrder="1"/>
    </xf>
    <xf numFmtId="166" fontId="16" fillId="6" borderId="19" xfId="0" applyNumberFormat="1" applyFont="1" applyFill="1" applyBorder="1" applyAlignment="1">
      <alignment horizontal="right" vertical="center" wrapText="1" readingOrder="1"/>
    </xf>
    <xf numFmtId="3" fontId="16" fillId="5" borderId="21" xfId="0" applyNumberFormat="1" applyFont="1" applyFill="1" applyBorder="1" applyAlignment="1">
      <alignment horizontal="right" vertical="center" wrapText="1" readingOrder="1"/>
    </xf>
    <xf numFmtId="166" fontId="16" fillId="5" borderId="21" xfId="0" applyNumberFormat="1" applyFont="1" applyFill="1" applyBorder="1" applyAlignment="1">
      <alignment horizontal="right" vertical="center" wrapText="1" readingOrder="1"/>
    </xf>
    <xf numFmtId="3" fontId="16" fillId="6" borderId="22" xfId="0" applyNumberFormat="1" applyFont="1" applyFill="1" applyBorder="1" applyAlignment="1">
      <alignment horizontal="right" vertical="center" wrapText="1" readingOrder="1"/>
    </xf>
    <xf numFmtId="3" fontId="16" fillId="5" borderId="23" xfId="0" applyNumberFormat="1" applyFont="1" applyFill="1" applyBorder="1" applyAlignment="1">
      <alignment horizontal="right" vertical="center" wrapText="1" readingOrder="1"/>
    </xf>
    <xf numFmtId="3" fontId="16" fillId="6" borderId="21" xfId="0" applyNumberFormat="1" applyFont="1" applyFill="1" applyBorder="1" applyAlignment="1">
      <alignment horizontal="right" vertical="center" wrapText="1" readingOrder="1"/>
    </xf>
    <xf numFmtId="166" fontId="16" fillId="6" borderId="21" xfId="0" applyNumberFormat="1" applyFont="1" applyFill="1" applyBorder="1" applyAlignment="1">
      <alignment horizontal="right" vertical="center" wrapText="1" readingOrder="1"/>
    </xf>
    <xf numFmtId="3" fontId="16" fillId="5" borderId="22" xfId="0" applyNumberFormat="1" applyFont="1" applyFill="1" applyBorder="1" applyAlignment="1">
      <alignment horizontal="right" vertical="center" wrapText="1" readingOrder="1"/>
    </xf>
    <xf numFmtId="166" fontId="16" fillId="5" borderId="22" xfId="0" applyNumberFormat="1" applyFont="1" applyFill="1" applyBorder="1" applyAlignment="1">
      <alignment horizontal="right" vertical="center" wrapText="1" readingOrder="1"/>
    </xf>
    <xf numFmtId="3" fontId="16" fillId="6" borderId="23" xfId="0" applyNumberFormat="1" applyFont="1" applyFill="1" applyBorder="1" applyAlignment="1">
      <alignment horizontal="right" vertical="center" wrapText="1" readingOrder="1"/>
    </xf>
    <xf numFmtId="166" fontId="16" fillId="6" borderId="23" xfId="0" applyNumberFormat="1" applyFont="1" applyFill="1" applyBorder="1" applyAlignment="1">
      <alignment horizontal="right" vertical="center" wrapText="1" readingOrder="1"/>
    </xf>
    <xf numFmtId="3" fontId="15" fillId="7" borderId="9" xfId="0" applyNumberFormat="1" applyFont="1" applyFill="1" applyBorder="1" applyAlignment="1">
      <alignment horizontal="right" vertical="center" wrapText="1" readingOrder="1"/>
    </xf>
    <xf numFmtId="169" fontId="15" fillId="7" borderId="9" xfId="0" applyNumberFormat="1" applyFont="1" applyFill="1" applyBorder="1" applyAlignment="1">
      <alignment horizontal="right" vertical="center" wrapText="1" readingOrder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0" fontId="14" fillId="0" borderId="27" xfId="0" applyFont="1" applyBorder="1" applyAlignment="1">
      <alignment horizontal="center" vertical="center" wrapText="1" readingOrder="1"/>
    </xf>
    <xf numFmtId="0" fontId="14" fillId="0" borderId="28" xfId="0" applyFont="1" applyBorder="1" applyAlignment="1">
      <alignment horizontal="center" vertical="center" wrapText="1" readingOrder="1"/>
    </xf>
    <xf numFmtId="0" fontId="20" fillId="4" borderId="7" xfId="0" applyFont="1" applyFill="1" applyBorder="1" applyAlignment="1">
      <alignment horizontal="center" vertical="center" wrapText="1" readingOrder="1"/>
    </xf>
    <xf numFmtId="0" fontId="20" fillId="4" borderId="3" xfId="0" applyFont="1" applyFill="1" applyBorder="1" applyAlignment="1">
      <alignment horizontal="center" vertical="center" wrapText="1" readingOrder="1"/>
    </xf>
    <xf numFmtId="0" fontId="15" fillId="7" borderId="14" xfId="0" applyFont="1" applyFill="1" applyBorder="1" applyAlignment="1">
      <alignment horizontal="left" vertical="center" wrapText="1" readingOrder="1"/>
    </xf>
    <xf numFmtId="0" fontId="15" fillId="7" borderId="13" xfId="0" applyFont="1" applyFill="1" applyBorder="1" applyAlignment="1">
      <alignment horizontal="left" vertical="center" wrapText="1" readingOrder="1"/>
    </xf>
    <xf numFmtId="0" fontId="15" fillId="7" borderId="11" xfId="0" applyFont="1" applyFill="1" applyBorder="1" applyAlignment="1">
      <alignment horizontal="left" vertical="center" wrapText="1" readingOrder="1"/>
    </xf>
    <xf numFmtId="0" fontId="15" fillId="7" borderId="10" xfId="0" applyFont="1" applyFill="1" applyBorder="1" applyAlignment="1">
      <alignment horizontal="left" vertical="center" wrapText="1" readingOrder="1"/>
    </xf>
  </cellXfs>
  <cellStyles count="14">
    <cellStyle name="Hipervínculo 2" xfId="4"/>
    <cellStyle name="Millares" xfId="2" builtinId="3"/>
    <cellStyle name="Millares 3" xfId="5"/>
    <cellStyle name="Normal" xfId="0" builtinId="0"/>
    <cellStyle name="Normal 2" xfId="6"/>
    <cellStyle name="Normal 3" xfId="7"/>
    <cellStyle name="Normal 4" xfId="8"/>
    <cellStyle name="Normal 5" xfId="3"/>
    <cellStyle name="Porcentaje" xfId="1" builtinId="5"/>
    <cellStyle name="Porcentaje 2" xfId="9"/>
    <cellStyle name="Porcentaje 3" xfId="10"/>
    <cellStyle name="Porcentaje 4" xfId="11"/>
    <cellStyle name="Porcentaje 5" xfId="12"/>
    <cellStyle name="Porcentaje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752475</xdr:colOff>
      <xdr:row>6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workbookViewId="0">
      <selection activeCell="J7" sqref="J7"/>
    </sheetView>
  </sheetViews>
  <sheetFormatPr baseColWidth="10" defaultRowHeight="15" x14ac:dyDescent="0.25"/>
  <cols>
    <col min="1" max="1" width="43.140625" style="19" customWidth="1"/>
    <col min="2" max="2" width="19.5703125" style="19" bestFit="1" customWidth="1"/>
    <col min="3" max="3" width="11.42578125" style="19" hidden="1" customWidth="1"/>
    <col min="4" max="16384" width="11.42578125" style="19"/>
  </cols>
  <sheetData>
    <row r="1" spans="1:10" ht="24.95" customHeight="1" x14ac:dyDescent="0.25">
      <c r="A1" s="107" t="s">
        <v>29</v>
      </c>
      <c r="B1" s="107"/>
    </row>
    <row r="2" spans="1:10" ht="24.95" customHeight="1" thickBot="1" x14ac:dyDescent="0.3">
      <c r="A2" s="108"/>
      <c r="B2" s="108"/>
    </row>
    <row r="3" spans="1:10" ht="47.25" customHeight="1" x14ac:dyDescent="0.25">
      <c r="A3" s="68" t="s">
        <v>67</v>
      </c>
      <c r="B3" s="69" t="s">
        <v>65</v>
      </c>
      <c r="C3" s="69" t="s">
        <v>61</v>
      </c>
      <c r="D3" s="69" t="s">
        <v>62</v>
      </c>
      <c r="E3" s="21"/>
    </row>
    <row r="4" spans="1:10" ht="12" customHeight="1" thickBot="1" x14ac:dyDescent="0.3">
      <c r="A4" s="67"/>
      <c r="B4" s="111"/>
      <c r="C4" s="112"/>
      <c r="D4" s="38" t="s">
        <v>62</v>
      </c>
      <c r="E4" s="33"/>
      <c r="F4" s="34"/>
      <c r="H4" s="27"/>
      <c r="I4" s="28"/>
      <c r="J4" s="29"/>
    </row>
    <row r="5" spans="1:10" ht="24.75" customHeight="1" thickTop="1" thickBot="1" x14ac:dyDescent="0.3">
      <c r="A5" s="37" t="s">
        <v>43</v>
      </c>
      <c r="B5" s="40">
        <f>'Tasa Actividad'!B5</f>
        <v>54.460472819800124</v>
      </c>
      <c r="C5" s="4"/>
      <c r="D5" s="40">
        <v>2.2999999999999998</v>
      </c>
      <c r="E5" s="35"/>
      <c r="F5" s="35"/>
      <c r="H5" s="27"/>
      <c r="I5" s="28"/>
      <c r="J5" s="29"/>
    </row>
    <row r="6" spans="1:10" ht="24.75" customHeight="1" thickTop="1" thickBot="1" x14ac:dyDescent="0.3">
      <c r="A6" s="36" t="s">
        <v>44</v>
      </c>
      <c r="B6" s="39">
        <f>'Tasa Empleo'!B5</f>
        <v>50.617418958672452</v>
      </c>
      <c r="C6" s="24"/>
      <c r="D6" s="39">
        <v>2.5</v>
      </c>
      <c r="E6" s="35"/>
      <c r="F6" s="35"/>
      <c r="H6" s="27"/>
      <c r="I6" s="28"/>
      <c r="J6" s="29"/>
    </row>
    <row r="7" spans="1:10" ht="24.75" customHeight="1" thickTop="1" thickBot="1" x14ac:dyDescent="0.3">
      <c r="A7" s="37" t="s">
        <v>45</v>
      </c>
      <c r="B7" s="40">
        <f>'Tasa Desocupacion'!B5</f>
        <v>7.0565929051766227</v>
      </c>
      <c r="C7" s="24"/>
      <c r="D7" s="40">
        <v>12.8</v>
      </c>
      <c r="E7" s="35"/>
      <c r="F7" s="35"/>
    </row>
    <row r="8" spans="1:10" ht="24.75" customHeight="1" thickTop="1" thickBot="1" x14ac:dyDescent="0.3">
      <c r="A8" s="36" t="s">
        <v>46</v>
      </c>
      <c r="B8" s="39">
        <f>'Tasa Subocupación'!B5</f>
        <v>12.320114113897436</v>
      </c>
      <c r="C8" s="24"/>
      <c r="D8" s="39">
        <v>9.4</v>
      </c>
      <c r="E8" s="35"/>
      <c r="F8" s="35"/>
    </row>
    <row r="9" spans="1:10" ht="15.75" thickTop="1" x14ac:dyDescent="0.25">
      <c r="A9" s="22"/>
      <c r="B9" s="22"/>
      <c r="D9" s="20"/>
    </row>
    <row r="10" spans="1:10" x14ac:dyDescent="0.25">
      <c r="A10" s="109" t="s">
        <v>57</v>
      </c>
      <c r="B10" s="110"/>
      <c r="C10" s="110"/>
      <c r="D10" s="110"/>
      <c r="E10" s="21"/>
    </row>
    <row r="11" spans="1:10" x14ac:dyDescent="0.25">
      <c r="A11" s="109" t="s">
        <v>58</v>
      </c>
      <c r="B11" s="110"/>
      <c r="C11" s="110"/>
      <c r="D11" s="110"/>
    </row>
  </sheetData>
  <mergeCells count="4">
    <mergeCell ref="A1:B2"/>
    <mergeCell ref="A10:D10"/>
    <mergeCell ref="A11:D11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zoomScaleNormal="100" workbookViewId="0">
      <selection activeCell="K14" sqref="K14"/>
    </sheetView>
  </sheetViews>
  <sheetFormatPr baseColWidth="10" defaultRowHeight="15" x14ac:dyDescent="0.25"/>
  <cols>
    <col min="1" max="1" width="7.140625" style="10" customWidth="1"/>
    <col min="2" max="2" width="49" style="11" customWidth="1"/>
    <col min="3" max="3" width="17.85546875" style="17" customWidth="1"/>
    <col min="4" max="4" width="15.7109375" style="17" customWidth="1"/>
    <col min="5" max="6" width="11.42578125" style="10" hidden="1" customWidth="1"/>
    <col min="7" max="9" width="11.42578125" style="10" customWidth="1"/>
    <col min="10" max="16384" width="11.42578125" style="10"/>
  </cols>
  <sheetData>
    <row r="1" spans="1:13" ht="24.95" customHeight="1" x14ac:dyDescent="0.25">
      <c r="A1" s="107" t="s">
        <v>20</v>
      </c>
      <c r="B1" s="107"/>
      <c r="C1" s="107"/>
      <c r="D1" s="15"/>
    </row>
    <row r="2" spans="1:13" ht="24.95" customHeight="1" thickBot="1" x14ac:dyDescent="0.3">
      <c r="A2" s="108"/>
      <c r="B2" s="108"/>
      <c r="C2" s="108"/>
      <c r="D2" s="15"/>
    </row>
    <row r="3" spans="1:13" ht="48" customHeight="1" x14ac:dyDescent="0.25">
      <c r="A3" s="113" t="s">
        <v>68</v>
      </c>
      <c r="B3" s="114"/>
      <c r="C3" s="65" t="s">
        <v>63</v>
      </c>
      <c r="D3" s="65" t="s">
        <v>65</v>
      </c>
    </row>
    <row r="4" spans="1:13" ht="15" customHeight="1" thickBot="1" x14ac:dyDescent="0.3">
      <c r="A4" s="14"/>
      <c r="B4" s="14"/>
      <c r="C4" s="16"/>
      <c r="D4" s="16"/>
      <c r="E4"/>
      <c r="F4"/>
    </row>
    <row r="5" spans="1:13" ht="24.95" customHeight="1" thickTop="1" thickBot="1" x14ac:dyDescent="0.3">
      <c r="A5" s="117" t="s">
        <v>30</v>
      </c>
      <c r="B5" s="118"/>
      <c r="C5" s="83">
        <f t="shared" ref="C5:C17" si="0">E6</f>
        <v>97889.733640670776</v>
      </c>
      <c r="D5" s="84">
        <f>F5*100</f>
        <v>100</v>
      </c>
      <c r="E5">
        <v>122234.99984169006</v>
      </c>
      <c r="F5">
        <v>1</v>
      </c>
      <c r="I5" s="3"/>
    </row>
    <row r="6" spans="1:13" ht="24.95" customHeight="1" thickTop="1" thickBot="1" x14ac:dyDescent="0.3">
      <c r="A6" s="46"/>
      <c r="B6" s="45" t="s">
        <v>16</v>
      </c>
      <c r="C6" s="85">
        <f t="shared" si="0"/>
        <v>48343.708267211914</v>
      </c>
      <c r="D6" s="86">
        <f t="shared" ref="D6:D16" si="1">F7*100</f>
        <v>49.385881919619699</v>
      </c>
      <c r="E6">
        <v>97889.733640670776</v>
      </c>
      <c r="F6">
        <v>1</v>
      </c>
      <c r="G6" s="17"/>
    </row>
    <row r="7" spans="1:13" ht="24.95" customHeight="1" thickTop="1" x14ac:dyDescent="0.25">
      <c r="A7" s="48"/>
      <c r="B7" s="47" t="s">
        <v>17</v>
      </c>
      <c r="C7" s="87">
        <f t="shared" si="0"/>
        <v>49546.025373458862</v>
      </c>
      <c r="D7" s="88">
        <f t="shared" si="1"/>
        <v>50.614118080380301</v>
      </c>
      <c r="E7">
        <v>48343.708267211914</v>
      </c>
      <c r="F7">
        <v>0.49385881919619701</v>
      </c>
    </row>
    <row r="8" spans="1:13" ht="24.95" customHeight="1" x14ac:dyDescent="0.25">
      <c r="A8" s="49"/>
      <c r="B8" s="50" t="s">
        <v>18</v>
      </c>
      <c r="C8" s="89">
        <f t="shared" si="0"/>
        <v>30419.733280181885</v>
      </c>
      <c r="D8" s="90">
        <f t="shared" si="1"/>
        <v>31.07550929890694</v>
      </c>
      <c r="E8">
        <v>49546.025373458862</v>
      </c>
      <c r="F8">
        <v>0.50614118080380299</v>
      </c>
      <c r="G8" s="17"/>
      <c r="H8" s="7"/>
    </row>
    <row r="9" spans="1:13" ht="24.95" customHeight="1" x14ac:dyDescent="0.65">
      <c r="A9" s="42"/>
      <c r="B9" s="43" t="s">
        <v>19</v>
      </c>
      <c r="C9" s="91">
        <f t="shared" si="0"/>
        <v>48710.000455856323</v>
      </c>
      <c r="D9" s="92">
        <f t="shared" si="1"/>
        <v>49.760070483651326</v>
      </c>
      <c r="E9">
        <v>30419.733280181885</v>
      </c>
      <c r="F9">
        <v>0.31075509298906939</v>
      </c>
      <c r="L9" s="41"/>
      <c r="M9" s="41"/>
    </row>
    <row r="10" spans="1:13" ht="24.95" customHeight="1" x14ac:dyDescent="0.65">
      <c r="A10" s="51"/>
      <c r="B10" s="52" t="s">
        <v>21</v>
      </c>
      <c r="C10" s="93">
        <f t="shared" si="0"/>
        <v>18759.999904632568</v>
      </c>
      <c r="D10" s="94">
        <f t="shared" si="1"/>
        <v>19.16442021744173</v>
      </c>
      <c r="E10">
        <v>48710.000455856323</v>
      </c>
      <c r="F10">
        <v>0.49760070483651325</v>
      </c>
      <c r="L10" s="41"/>
      <c r="M10" s="41"/>
    </row>
    <row r="11" spans="1:13" ht="24.95" customHeight="1" thickBot="1" x14ac:dyDescent="0.3">
      <c r="A11" s="53"/>
      <c r="B11" s="54" t="s">
        <v>37</v>
      </c>
      <c r="C11" s="95">
        <f t="shared" si="0"/>
        <v>16891.953151702881</v>
      </c>
      <c r="D11" s="96">
        <f t="shared" si="1"/>
        <v>17.256102885833872</v>
      </c>
      <c r="E11">
        <v>18759.999904632568</v>
      </c>
      <c r="F11">
        <v>0.1916442021744173</v>
      </c>
      <c r="G11"/>
      <c r="H11" s="18"/>
    </row>
    <row r="12" spans="1:13" ht="24.95" customHeight="1" thickTop="1" thickBot="1" x14ac:dyDescent="0.3">
      <c r="A12" s="44"/>
      <c r="B12" s="45" t="s">
        <v>38</v>
      </c>
      <c r="C12" s="97">
        <f t="shared" si="0"/>
        <v>23542.755146026611</v>
      </c>
      <c r="D12" s="86">
        <f t="shared" si="1"/>
        <v>24.050280116652779</v>
      </c>
      <c r="E12">
        <v>16891.953151702881</v>
      </c>
      <c r="F12">
        <v>0.17256102885833871</v>
      </c>
      <c r="G12"/>
      <c r="H12" s="17"/>
    </row>
    <row r="13" spans="1:13" ht="24.95" customHeight="1" thickTop="1" x14ac:dyDescent="0.25">
      <c r="A13" s="48"/>
      <c r="B13" s="47" t="s">
        <v>23</v>
      </c>
      <c r="C13" s="98">
        <f t="shared" si="0"/>
        <v>7908.9999694824219</v>
      </c>
      <c r="D13" s="88">
        <f t="shared" si="1"/>
        <v>8.0794989171330496</v>
      </c>
      <c r="E13">
        <v>23542.755146026611</v>
      </c>
      <c r="F13">
        <v>0.24050280116652778</v>
      </c>
      <c r="H13" s="17"/>
    </row>
    <row r="14" spans="1:13" ht="24.95" customHeight="1" thickBot="1" x14ac:dyDescent="0.3">
      <c r="A14" s="49"/>
      <c r="B14" s="50" t="s">
        <v>24</v>
      </c>
      <c r="C14" s="99">
        <f t="shared" si="0"/>
        <v>13527.780128479004</v>
      </c>
      <c r="D14" s="100">
        <f t="shared" si="1"/>
        <v>13.819406413073072</v>
      </c>
      <c r="E14">
        <v>7908.9999694824219</v>
      </c>
      <c r="F14">
        <v>8.0794989171330489E-2</v>
      </c>
    </row>
    <row r="15" spans="1:13" ht="24.95" customHeight="1" thickTop="1" thickBot="1" x14ac:dyDescent="0.3">
      <c r="A15" s="42"/>
      <c r="B15" s="43" t="s">
        <v>25</v>
      </c>
      <c r="C15" s="101">
        <f t="shared" si="0"/>
        <v>25167.245309829712</v>
      </c>
      <c r="D15" s="102">
        <f t="shared" si="1"/>
        <v>25.709790366998547</v>
      </c>
      <c r="E15">
        <v>13527.780128479004</v>
      </c>
      <c r="F15">
        <v>0.13819406413073071</v>
      </c>
    </row>
    <row r="16" spans="1:13" ht="24.95" customHeight="1" thickTop="1" x14ac:dyDescent="0.25">
      <c r="A16" s="51"/>
      <c r="B16" s="52" t="s">
        <v>26</v>
      </c>
      <c r="C16" s="103">
        <f t="shared" si="0"/>
        <v>10850.999935150146</v>
      </c>
      <c r="D16" s="104">
        <f t="shared" si="1"/>
        <v>11.084921300308679</v>
      </c>
      <c r="E16">
        <v>25167.245309829712</v>
      </c>
      <c r="F16">
        <v>0.25709790366998547</v>
      </c>
    </row>
    <row r="17" spans="1:8" ht="24.95" customHeight="1" thickBot="1" x14ac:dyDescent="0.3">
      <c r="A17" s="115" t="s">
        <v>22</v>
      </c>
      <c r="B17" s="116"/>
      <c r="C17" s="105">
        <f t="shared" si="0"/>
        <v>42167.999876022339</v>
      </c>
      <c r="D17" s="106">
        <f>C17*D5/C5</f>
        <v>43.077040163180676</v>
      </c>
      <c r="E17">
        <v>10850.999935150146</v>
      </c>
      <c r="F17">
        <v>0.1108492130030868</v>
      </c>
      <c r="G17" s="12"/>
      <c r="H17" s="12"/>
    </row>
    <row r="18" spans="1:8" ht="24.95" customHeight="1" thickTop="1" x14ac:dyDescent="0.25">
      <c r="E18">
        <v>42167.999876022339</v>
      </c>
      <c r="F18">
        <v>1</v>
      </c>
    </row>
    <row r="19" spans="1:8" ht="24.95" customHeight="1" x14ac:dyDescent="0.25"/>
    <row r="20" spans="1:8" ht="24.95" customHeight="1" x14ac:dyDescent="0.25"/>
    <row r="21" spans="1:8" ht="24.95" customHeight="1" x14ac:dyDescent="0.25"/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mergeCells count="4">
    <mergeCell ref="A1:C2"/>
    <mergeCell ref="A3:B3"/>
    <mergeCell ref="A17:B17"/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K13" sqref="K13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4" width="11.42578125" hidden="1" customWidth="1"/>
    <col min="5" max="5" width="0" hidden="1" customWidth="1"/>
    <col min="6" max="6" width="11.42578125" hidden="1" customWidth="1"/>
    <col min="7" max="7" width="0" hidden="1" customWidth="1"/>
  </cols>
  <sheetData>
    <row r="1" spans="1:7" ht="24.95" customHeight="1" x14ac:dyDescent="0.25">
      <c r="A1" s="107" t="s">
        <v>2</v>
      </c>
      <c r="B1" s="107"/>
    </row>
    <row r="2" spans="1:7" ht="24.95" customHeight="1" thickBot="1" x14ac:dyDescent="0.3">
      <c r="A2" s="108"/>
      <c r="B2" s="108"/>
    </row>
    <row r="3" spans="1:7" ht="42.75" customHeight="1" x14ac:dyDescent="0.25">
      <c r="A3" s="65" t="s">
        <v>64</v>
      </c>
      <c r="B3" s="65" t="s">
        <v>65</v>
      </c>
      <c r="D3" t="s">
        <v>59</v>
      </c>
    </row>
    <row r="4" spans="1:7" ht="9.9499999999999993" customHeight="1" x14ac:dyDescent="0.25">
      <c r="A4" s="60"/>
      <c r="B4" s="61"/>
      <c r="F4">
        <v>43308.303016662598</v>
      </c>
    </row>
    <row r="5" spans="1:7" ht="24.95" customHeight="1" x14ac:dyDescent="0.25">
      <c r="A5" s="62" t="s">
        <v>4</v>
      </c>
      <c r="B5" s="75">
        <f>C5</f>
        <v>54.460472819800124</v>
      </c>
      <c r="C5">
        <v>54.460472819800124</v>
      </c>
      <c r="D5">
        <v>43308.303016662598</v>
      </c>
      <c r="E5" s="3"/>
      <c r="F5">
        <v>51792.163980484009</v>
      </c>
      <c r="G5">
        <f>100*D6/(D5+D6)</f>
        <v>54.460472819800117</v>
      </c>
    </row>
    <row r="6" spans="1:7" s="10" customFormat="1" ht="24.95" customHeight="1" x14ac:dyDescent="0.25">
      <c r="A6" s="59" t="s">
        <v>31</v>
      </c>
      <c r="B6" s="71"/>
      <c r="C6">
        <v>63.050879638269919</v>
      </c>
      <c r="D6">
        <v>51792.163980484009</v>
      </c>
      <c r="E6" s="3"/>
      <c r="F6">
        <v>17197.217990875244</v>
      </c>
    </row>
    <row r="7" spans="1:7" ht="24.95" customHeight="1" x14ac:dyDescent="0.25">
      <c r="A7" s="55" t="s">
        <v>32</v>
      </c>
      <c r="B7" s="72">
        <f>C6</f>
        <v>63.050879638269919</v>
      </c>
      <c r="C7">
        <v>46.226460135621252</v>
      </c>
      <c r="D7" s="8">
        <f>F7</f>
        <v>29345.751970291138</v>
      </c>
      <c r="E7" s="3"/>
      <c r="F7">
        <v>29345.751970291138</v>
      </c>
    </row>
    <row r="8" spans="1:7" ht="24.95" customHeight="1" x14ac:dyDescent="0.25">
      <c r="A8" s="63" t="s">
        <v>33</v>
      </c>
      <c r="B8" s="73">
        <f>C7</f>
        <v>46.226460135621252</v>
      </c>
      <c r="D8" s="8">
        <f>F9</f>
        <v>22446.412010192871</v>
      </c>
      <c r="E8" s="3"/>
      <c r="F8">
        <v>26111.085025787354</v>
      </c>
    </row>
    <row r="9" spans="1:7" ht="24.95" customHeight="1" x14ac:dyDescent="0.25">
      <c r="A9" s="57" t="s">
        <v>5</v>
      </c>
      <c r="B9" s="71"/>
      <c r="C9">
        <v>40.547667141621147</v>
      </c>
      <c r="F9">
        <v>22446.412010192871</v>
      </c>
    </row>
    <row r="10" spans="1:7" ht="24.95" customHeight="1" x14ac:dyDescent="0.25">
      <c r="A10" s="56" t="s">
        <v>0</v>
      </c>
      <c r="B10" s="72">
        <f>C9</f>
        <v>40.547667141621147</v>
      </c>
      <c r="C10">
        <v>80.916120517006789</v>
      </c>
      <c r="E10" s="3"/>
    </row>
    <row r="11" spans="1:7" ht="24.95" customHeight="1" x14ac:dyDescent="0.25">
      <c r="A11" s="63" t="s">
        <v>1</v>
      </c>
      <c r="B11" s="73">
        <f>C10</f>
        <v>80.916120517006789</v>
      </c>
      <c r="E11" s="3"/>
    </row>
    <row r="12" spans="1:7" ht="24.95" customHeight="1" x14ac:dyDescent="0.25">
      <c r="A12" s="57" t="s">
        <v>39</v>
      </c>
      <c r="B12" s="71"/>
      <c r="C12">
        <v>44.676318966943178</v>
      </c>
    </row>
    <row r="13" spans="1:7" ht="24.95" customHeight="1" x14ac:dyDescent="0.25">
      <c r="A13" s="56" t="s">
        <v>37</v>
      </c>
      <c r="B13" s="72">
        <f>C12</f>
        <v>44.676318966943178</v>
      </c>
      <c r="C13">
        <v>89.313372263337101</v>
      </c>
      <c r="E13" s="3"/>
    </row>
    <row r="14" spans="1:7" ht="24.95" customHeight="1" x14ac:dyDescent="0.25">
      <c r="A14" s="58" t="s">
        <v>38</v>
      </c>
      <c r="B14" s="74">
        <f>C13</f>
        <v>89.313372263337101</v>
      </c>
      <c r="E14" s="3"/>
    </row>
    <row r="15" spans="1:7" ht="24.95" customHeight="1" x14ac:dyDescent="0.25">
      <c r="A15" s="55" t="s">
        <v>24</v>
      </c>
      <c r="B15" s="72">
        <f>C15</f>
        <v>35.416049280014434</v>
      </c>
      <c r="C15">
        <v>35.416049280014434</v>
      </c>
      <c r="E15" s="3"/>
    </row>
    <row r="16" spans="1:7" ht="24.95" customHeight="1" x14ac:dyDescent="0.25">
      <c r="A16" s="58" t="s">
        <v>25</v>
      </c>
      <c r="B16" s="74">
        <f>C16</f>
        <v>69.290597975790007</v>
      </c>
      <c r="C16">
        <v>69.290597975790007</v>
      </c>
      <c r="E16" s="3"/>
    </row>
    <row r="17" spans="1:5" ht="24.95" customHeight="1" x14ac:dyDescent="0.25">
      <c r="A17" s="64" t="s">
        <v>15</v>
      </c>
      <c r="B17" s="75">
        <f>C17</f>
        <v>63.614963239235031</v>
      </c>
      <c r="C17">
        <v>63.614963239235031</v>
      </c>
      <c r="E17" s="3"/>
    </row>
    <row r="18" spans="1:5" ht="24.95" customHeight="1" x14ac:dyDescent="0.25">
      <c r="A18" s="2"/>
    </row>
    <row r="19" spans="1:5" ht="24.95" customHeight="1" x14ac:dyDescent="0.25"/>
    <row r="20" spans="1:5" ht="24.95" customHeight="1" x14ac:dyDescent="0.25">
      <c r="A20" s="1"/>
      <c r="B20" s="1"/>
    </row>
    <row r="21" spans="1:5" ht="24.95" customHeight="1" x14ac:dyDescent="0.25">
      <c r="A21" s="1"/>
      <c r="B21" s="1"/>
    </row>
    <row r="22" spans="1:5" ht="24.95" customHeight="1" x14ac:dyDescent="0.25">
      <c r="A22" s="1"/>
      <c r="B22" s="1"/>
    </row>
    <row r="23" spans="1:5" ht="24.95" customHeight="1" x14ac:dyDescent="0.25">
      <c r="A23" s="1"/>
      <c r="B23" s="1"/>
    </row>
    <row r="24" spans="1:5" ht="24.95" customHeight="1" x14ac:dyDescent="0.25">
      <c r="A24" s="1"/>
      <c r="B24" s="1"/>
    </row>
    <row r="25" spans="1:5" x14ac:dyDescent="0.25">
      <c r="A25" s="1"/>
      <c r="B25" s="13"/>
    </row>
    <row r="26" spans="1:5" x14ac:dyDescent="0.25">
      <c r="A26" s="1"/>
      <c r="B26" s="1"/>
    </row>
    <row r="27" spans="1:5" x14ac:dyDescent="0.25">
      <c r="A27" s="1"/>
      <c r="B27" s="1"/>
      <c r="E27" s="3"/>
    </row>
    <row r="28" spans="1:5" x14ac:dyDescent="0.25">
      <c r="A28" s="1"/>
      <c r="B28" s="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A3" sqref="A3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4" width="11.42578125" hidden="1" customWidth="1"/>
    <col min="5" max="5" width="0" hidden="1" customWidth="1"/>
    <col min="6" max="6" width="11.42578125" hidden="1" customWidth="1"/>
  </cols>
  <sheetData>
    <row r="1" spans="1:7" ht="24.95" customHeight="1" x14ac:dyDescent="0.25">
      <c r="A1" s="107" t="s">
        <v>3</v>
      </c>
      <c r="B1" s="107"/>
    </row>
    <row r="2" spans="1:7" ht="24.95" customHeight="1" thickBot="1" x14ac:dyDescent="0.3">
      <c r="A2" s="108"/>
      <c r="B2" s="108"/>
    </row>
    <row r="3" spans="1:7" ht="42.75" customHeight="1" x14ac:dyDescent="0.25">
      <c r="A3" s="65" t="s">
        <v>66</v>
      </c>
      <c r="B3" s="65" t="s">
        <v>65</v>
      </c>
      <c r="D3" t="s">
        <v>60</v>
      </c>
    </row>
    <row r="4" spans="1:7" ht="9.9499999999999993" customHeight="1" x14ac:dyDescent="0.25">
      <c r="A4" s="60"/>
      <c r="B4" s="61"/>
      <c r="F4">
        <v>46963.065185546875</v>
      </c>
    </row>
    <row r="5" spans="1:7" ht="24.95" customHeight="1" x14ac:dyDescent="0.25">
      <c r="A5" s="66" t="s">
        <v>6</v>
      </c>
      <c r="B5" s="70">
        <f>C5</f>
        <v>50.617418958672452</v>
      </c>
      <c r="C5">
        <v>50.617418958672452</v>
      </c>
      <c r="D5" s="8">
        <f>F5</f>
        <v>48137.401811599731</v>
      </c>
      <c r="E5" s="9"/>
      <c r="F5">
        <v>48137.401811599731</v>
      </c>
      <c r="G5" s="7"/>
    </row>
    <row r="6" spans="1:7" s="10" customFormat="1" ht="24.95" customHeight="1" x14ac:dyDescent="0.25">
      <c r="A6" s="59" t="s">
        <v>34</v>
      </c>
      <c r="B6" s="71"/>
      <c r="C6">
        <v>58.897041032032682</v>
      </c>
      <c r="D6" s="8"/>
      <c r="E6" s="9"/>
      <c r="F6">
        <v>19130.537845611572</v>
      </c>
      <c r="G6" s="7"/>
    </row>
    <row r="7" spans="1:7" ht="24.95" customHeight="1" x14ac:dyDescent="0.25">
      <c r="A7" s="55" t="s">
        <v>32</v>
      </c>
      <c r="B7" s="72">
        <f>C6</f>
        <v>58.897041032032682</v>
      </c>
      <c r="C7">
        <v>42.681297350825339</v>
      </c>
      <c r="D7" s="8">
        <f>F7</f>
        <v>27412.43211555481</v>
      </c>
      <c r="E7" s="5"/>
      <c r="F7">
        <v>27412.43211555481</v>
      </c>
    </row>
    <row r="8" spans="1:7" ht="24.95" customHeight="1" x14ac:dyDescent="0.25">
      <c r="A8" s="63" t="s">
        <v>33</v>
      </c>
      <c r="B8" s="73">
        <f>C7</f>
        <v>42.681297350825339</v>
      </c>
      <c r="D8" s="8">
        <f>F9</f>
        <v>20724.969696044922</v>
      </c>
      <c r="E8" s="5"/>
      <c r="F8">
        <v>27832.527339935303</v>
      </c>
    </row>
    <row r="9" spans="1:7" ht="24.95" customHeight="1" x14ac:dyDescent="0.25">
      <c r="A9" s="57" t="s">
        <v>27</v>
      </c>
      <c r="B9" s="71"/>
      <c r="C9">
        <v>35.484223583036858</v>
      </c>
      <c r="E9" s="5"/>
      <c r="F9">
        <v>20724.969696044922</v>
      </c>
    </row>
    <row r="10" spans="1:7" ht="24.95" customHeight="1" x14ac:dyDescent="0.25">
      <c r="A10" s="56" t="s">
        <v>0</v>
      </c>
      <c r="B10" s="72">
        <f>C9</f>
        <v>35.484223583036858</v>
      </c>
      <c r="C10">
        <v>76.63840128995524</v>
      </c>
      <c r="E10" s="5"/>
      <c r="F10" s="6"/>
    </row>
    <row r="11" spans="1:7" ht="24.95" customHeight="1" x14ac:dyDescent="0.25">
      <c r="A11" s="63" t="s">
        <v>1</v>
      </c>
      <c r="B11" s="73">
        <f>C10</f>
        <v>76.63840128995524</v>
      </c>
      <c r="E11" s="5"/>
      <c r="F11" s="6"/>
    </row>
    <row r="12" spans="1:7" ht="24.95" customHeight="1" x14ac:dyDescent="0.25">
      <c r="A12" s="57" t="s">
        <v>40</v>
      </c>
      <c r="B12" s="71"/>
      <c r="C12">
        <v>40.380993538036449</v>
      </c>
      <c r="E12" s="5"/>
      <c r="F12" s="6"/>
    </row>
    <row r="13" spans="1:7" ht="24.95" customHeight="1" x14ac:dyDescent="0.25">
      <c r="A13" s="56" t="s">
        <v>37</v>
      </c>
      <c r="B13" s="72">
        <f>C12</f>
        <v>40.380993538036449</v>
      </c>
      <c r="C13">
        <v>88.200687718789268</v>
      </c>
      <c r="E13" s="5"/>
      <c r="F13" s="6"/>
    </row>
    <row r="14" spans="1:7" ht="24.95" customHeight="1" x14ac:dyDescent="0.25">
      <c r="A14" s="58" t="s">
        <v>38</v>
      </c>
      <c r="B14" s="74">
        <f>C13</f>
        <v>88.200687718789268</v>
      </c>
      <c r="E14" s="5"/>
      <c r="F14" s="6"/>
    </row>
    <row r="15" spans="1:7" ht="24.95" customHeight="1" x14ac:dyDescent="0.25">
      <c r="A15" s="55" t="s">
        <v>24</v>
      </c>
      <c r="B15" s="72">
        <f>C15</f>
        <v>29.397890022251545</v>
      </c>
      <c r="C15">
        <v>29.397890022251545</v>
      </c>
      <c r="E15" s="5"/>
      <c r="F15" s="6"/>
    </row>
    <row r="16" spans="1:7" ht="24.95" customHeight="1" x14ac:dyDescent="0.25">
      <c r="A16" s="58" t="s">
        <v>25</v>
      </c>
      <c r="B16" s="74">
        <f>C16</f>
        <v>66.087348599278045</v>
      </c>
      <c r="C16">
        <v>66.087348599278045</v>
      </c>
      <c r="E16" s="5"/>
      <c r="F16" s="6"/>
    </row>
    <row r="17" spans="1:6" ht="24.95" customHeight="1" x14ac:dyDescent="0.25">
      <c r="A17" s="64" t="s">
        <v>7</v>
      </c>
      <c r="B17" s="75">
        <f>C17</f>
        <v>60.838967502056917</v>
      </c>
      <c r="C17">
        <v>60.838967502056917</v>
      </c>
      <c r="E17" s="5"/>
      <c r="F17" s="6"/>
    </row>
    <row r="18" spans="1:6" ht="24.95" customHeight="1" x14ac:dyDescent="0.25"/>
    <row r="19" spans="1:6" ht="24.95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workbookViewId="0">
      <selection activeCell="A3" sqref="A3:B17"/>
    </sheetView>
  </sheetViews>
  <sheetFormatPr baseColWidth="10" defaultRowHeight="15" x14ac:dyDescent="0.25"/>
  <cols>
    <col min="1" max="1" width="57.7109375" customWidth="1"/>
    <col min="2" max="2" width="19.5703125" bestFit="1" customWidth="1"/>
    <col min="3" max="4" width="11.42578125" hidden="1" customWidth="1"/>
    <col min="6" max="6" width="0" hidden="1" customWidth="1"/>
  </cols>
  <sheetData>
    <row r="1" spans="1:6" ht="24.95" customHeight="1" x14ac:dyDescent="0.25">
      <c r="A1" s="107" t="s">
        <v>8</v>
      </c>
      <c r="B1" s="107"/>
    </row>
    <row r="2" spans="1:6" ht="24.95" customHeight="1" thickBot="1" x14ac:dyDescent="0.3">
      <c r="A2" s="108"/>
      <c r="B2" s="108"/>
    </row>
    <row r="3" spans="1:6" s="1" customFormat="1" ht="42.75" customHeight="1" x14ac:dyDescent="0.25">
      <c r="A3" s="65" t="s">
        <v>69</v>
      </c>
      <c r="B3" s="65" t="s">
        <v>65</v>
      </c>
      <c r="D3" s="1" t="s">
        <v>59</v>
      </c>
    </row>
    <row r="4" spans="1:6" ht="9.9499999999999993" customHeight="1" x14ac:dyDescent="0.25">
      <c r="A4" s="60"/>
      <c r="B4" s="61"/>
      <c r="F4">
        <v>48137.401811599731</v>
      </c>
    </row>
    <row r="5" spans="1:6" ht="24.95" customHeight="1" x14ac:dyDescent="0.25">
      <c r="A5" s="66" t="s">
        <v>9</v>
      </c>
      <c r="B5" s="76">
        <f>C5</f>
        <v>7.0565929051766227</v>
      </c>
      <c r="C5">
        <v>7.0565929051766227</v>
      </c>
      <c r="D5" s="8">
        <f>F5</f>
        <v>3654.7621688842773</v>
      </c>
      <c r="E5" s="3"/>
      <c r="F5">
        <v>3654.7621688842773</v>
      </c>
    </row>
    <row r="6" spans="1:6" s="10" customFormat="1" ht="24.95" customHeight="1" x14ac:dyDescent="0.25">
      <c r="A6" s="59" t="s">
        <v>35</v>
      </c>
      <c r="B6" s="77"/>
      <c r="C6">
        <v>6.588073996855047</v>
      </c>
      <c r="D6" s="8"/>
      <c r="E6" s="3"/>
      <c r="F6">
        <v>27412.43211555481</v>
      </c>
    </row>
    <row r="7" spans="1:6" ht="24.95" customHeight="1" x14ac:dyDescent="0.25">
      <c r="A7" s="55" t="s">
        <v>32</v>
      </c>
      <c r="B7" s="78">
        <f>C6</f>
        <v>6.588073996855047</v>
      </c>
      <c r="C7">
        <v>7.6691201844029484</v>
      </c>
      <c r="D7" s="8">
        <f>F7</f>
        <v>1933.3198547363281</v>
      </c>
      <c r="E7" s="3"/>
      <c r="F7">
        <v>1933.3198547363281</v>
      </c>
    </row>
    <row r="8" spans="1:6" ht="24.95" customHeight="1" x14ac:dyDescent="0.25">
      <c r="A8" s="63" t="s">
        <v>33</v>
      </c>
      <c r="B8" s="79">
        <f>C7</f>
        <v>7.6691201844029484</v>
      </c>
      <c r="D8" s="8">
        <f>F9</f>
        <v>1721.4423141479492</v>
      </c>
      <c r="E8" s="3"/>
      <c r="F8">
        <v>20724.969696044922</v>
      </c>
    </row>
    <row r="9" spans="1:6" ht="24.95" customHeight="1" x14ac:dyDescent="0.25">
      <c r="A9" s="57" t="s">
        <v>10</v>
      </c>
      <c r="B9" s="77"/>
      <c r="C9">
        <v>12.487632249961909</v>
      </c>
      <c r="D9" s="10"/>
      <c r="F9">
        <v>1721.4423141479492</v>
      </c>
    </row>
    <row r="10" spans="1:6" ht="24.95" customHeight="1" x14ac:dyDescent="0.25">
      <c r="A10" s="56" t="s">
        <v>0</v>
      </c>
      <c r="B10" s="78">
        <f>C9</f>
        <v>12.487632249961909</v>
      </c>
      <c r="C10">
        <v>5.2866093921945527</v>
      </c>
      <c r="E10" s="3"/>
    </row>
    <row r="11" spans="1:6" ht="24.95" customHeight="1" x14ac:dyDescent="0.25">
      <c r="A11" s="63" t="s">
        <v>1</v>
      </c>
      <c r="B11" s="79">
        <f>C10</f>
        <v>5.2866093921945527</v>
      </c>
      <c r="E11" s="3"/>
    </row>
    <row r="12" spans="1:6" ht="24.95" customHeight="1" x14ac:dyDescent="0.25">
      <c r="A12" s="57" t="s">
        <v>41</v>
      </c>
      <c r="B12" s="77"/>
      <c r="C12">
        <v>9.6143225946723891</v>
      </c>
    </row>
    <row r="13" spans="1:6" ht="24.95" customHeight="1" x14ac:dyDescent="0.25">
      <c r="A13" s="56" t="s">
        <v>37</v>
      </c>
      <c r="B13" s="78">
        <f>C12</f>
        <v>9.6143225946723891</v>
      </c>
      <c r="C13">
        <v>5.8246954517764129</v>
      </c>
      <c r="E13" s="3"/>
    </row>
    <row r="14" spans="1:6" ht="24.95" customHeight="1" x14ac:dyDescent="0.25">
      <c r="A14" s="58" t="s">
        <v>38</v>
      </c>
      <c r="B14" s="80">
        <f>C13</f>
        <v>5.8246954517764129</v>
      </c>
      <c r="E14" s="3"/>
    </row>
    <row r="15" spans="1:6" ht="24.95" customHeight="1" x14ac:dyDescent="0.25">
      <c r="A15" s="55" t="s">
        <v>24</v>
      </c>
      <c r="B15" s="78">
        <f>C15</f>
        <v>16.992745888116289</v>
      </c>
      <c r="C15">
        <v>16.992745888116289</v>
      </c>
      <c r="E15" s="3"/>
    </row>
    <row r="16" spans="1:6" ht="24.95" customHeight="1" x14ac:dyDescent="0.25">
      <c r="A16" s="58" t="s">
        <v>25</v>
      </c>
      <c r="B16" s="80">
        <f>C16</f>
        <v>4.6229206704655335</v>
      </c>
      <c r="C16">
        <v>4.6229206704655335</v>
      </c>
      <c r="E16" s="3"/>
    </row>
    <row r="17" spans="1:5" ht="24.95" customHeight="1" x14ac:dyDescent="0.25">
      <c r="A17" s="64" t="s">
        <v>11</v>
      </c>
      <c r="B17" s="81">
        <f>C17</f>
        <v>4.3637465084095233</v>
      </c>
      <c r="C17">
        <v>4.3637465084095233</v>
      </c>
      <c r="E17" s="3"/>
    </row>
    <row r="18" spans="1:5" ht="24.95" customHeight="1" x14ac:dyDescent="0.25">
      <c r="B18" s="82"/>
    </row>
    <row r="19" spans="1:5" ht="24.95" customHeight="1" x14ac:dyDescent="0.25"/>
    <row r="20" spans="1:5" ht="24.95" customHeight="1" x14ac:dyDescent="0.25"/>
    <row r="21" spans="1:5" ht="24.95" customHeight="1" x14ac:dyDescent="0.25"/>
    <row r="22" spans="1:5" ht="24.95" customHeight="1" x14ac:dyDescent="0.25"/>
    <row r="23" spans="1:5" ht="24.95" customHeight="1" x14ac:dyDescent="0.25"/>
    <row r="24" spans="1:5" ht="24.95" customHeight="1" x14ac:dyDescent="0.25"/>
    <row r="25" spans="1:5" ht="24.95" customHeight="1" x14ac:dyDescent="0.25"/>
    <row r="26" spans="1:5" ht="24.95" customHeight="1" x14ac:dyDescent="0.25"/>
    <row r="27" spans="1:5" ht="24.95" customHeight="1" x14ac:dyDescent="0.25"/>
    <row r="28" spans="1:5" ht="24.95" customHeight="1" x14ac:dyDescent="0.25"/>
    <row r="29" spans="1:5" ht="24.95" customHeight="1" x14ac:dyDescent="0.25"/>
    <row r="30" spans="1:5" ht="24.95" customHeight="1" x14ac:dyDescent="0.25"/>
    <row r="31" spans="1:5" ht="24.95" customHeight="1" x14ac:dyDescent="0.25"/>
    <row r="32" spans="1: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workbookViewId="0">
      <selection activeCell="H19" sqref="H19"/>
    </sheetView>
  </sheetViews>
  <sheetFormatPr baseColWidth="10" defaultRowHeight="15" x14ac:dyDescent="0.25"/>
  <cols>
    <col min="1" max="1" width="58.140625" customWidth="1"/>
    <col min="2" max="2" width="19.5703125" bestFit="1" customWidth="1"/>
    <col min="3" max="4" width="11.42578125" hidden="1" customWidth="1"/>
    <col min="6" max="6" width="11.42578125" hidden="1" customWidth="1"/>
  </cols>
  <sheetData>
    <row r="1" spans="1:8" ht="24.95" customHeight="1" x14ac:dyDescent="0.25">
      <c r="A1" s="107" t="s">
        <v>12</v>
      </c>
      <c r="B1" s="107"/>
    </row>
    <row r="2" spans="1:8" ht="24.95" customHeight="1" thickBot="1" x14ac:dyDescent="0.3">
      <c r="A2" s="108"/>
      <c r="B2" s="108"/>
    </row>
    <row r="3" spans="1:8" ht="42.75" customHeight="1" x14ac:dyDescent="0.25">
      <c r="A3" s="65" t="s">
        <v>70</v>
      </c>
      <c r="B3" s="65" t="s">
        <v>65</v>
      </c>
      <c r="D3" t="s">
        <v>59</v>
      </c>
    </row>
    <row r="4" spans="1:8" ht="9.75" customHeight="1" x14ac:dyDescent="0.25">
      <c r="A4" s="60"/>
      <c r="B4" s="61"/>
      <c r="F4">
        <v>45411.310276031494</v>
      </c>
    </row>
    <row r="5" spans="1:8" ht="24.95" customHeight="1" x14ac:dyDescent="0.25">
      <c r="A5" s="66" t="s">
        <v>13</v>
      </c>
      <c r="B5" s="70">
        <f>C5</f>
        <v>12.320114113897436</v>
      </c>
      <c r="C5">
        <v>12.320114113897436</v>
      </c>
      <c r="D5" s="8">
        <f>F5</f>
        <v>6380.8537044525146</v>
      </c>
      <c r="F5">
        <v>6380.8537044525146</v>
      </c>
      <c r="H5" s="8"/>
    </row>
    <row r="6" spans="1:8" s="10" customFormat="1" ht="24.95" customHeight="1" x14ac:dyDescent="0.25">
      <c r="A6" s="59" t="s">
        <v>36</v>
      </c>
      <c r="B6" s="71"/>
      <c r="C6">
        <v>8.0686124214138211</v>
      </c>
      <c r="D6" s="8"/>
      <c r="F6">
        <v>26977.956981658936</v>
      </c>
      <c r="H6" s="8"/>
    </row>
    <row r="7" spans="1:8" ht="24.95" customHeight="1" x14ac:dyDescent="0.25">
      <c r="A7" s="55" t="s">
        <v>32</v>
      </c>
      <c r="B7" s="72">
        <f>C6</f>
        <v>8.0686124214138211</v>
      </c>
      <c r="C7">
        <v>17.878397286826914</v>
      </c>
      <c r="D7" s="8">
        <f>F7</f>
        <v>2367.7949886322021</v>
      </c>
      <c r="F7">
        <v>2367.7949886322021</v>
      </c>
      <c r="H7" s="8"/>
    </row>
    <row r="8" spans="1:8" ht="24.95" customHeight="1" x14ac:dyDescent="0.25">
      <c r="A8" s="63" t="s">
        <v>33</v>
      </c>
      <c r="B8" s="73">
        <f>C7</f>
        <v>17.878397286826914</v>
      </c>
      <c r="D8" s="8">
        <f>F9</f>
        <v>4013.0587158203125</v>
      </c>
      <c r="F8">
        <v>18433.353294372559</v>
      </c>
      <c r="H8" s="8"/>
    </row>
    <row r="9" spans="1:8" ht="24.95" customHeight="1" x14ac:dyDescent="0.25">
      <c r="A9" s="57" t="s">
        <v>14</v>
      </c>
      <c r="B9" s="71"/>
      <c r="C9">
        <v>15.216726930309108</v>
      </c>
      <c r="D9" s="10"/>
      <c r="F9">
        <v>4013.0587158203125</v>
      </c>
      <c r="H9" s="10"/>
    </row>
    <row r="10" spans="1:8" ht="24.95" customHeight="1" x14ac:dyDescent="0.25">
      <c r="A10" s="56" t="s">
        <v>0</v>
      </c>
      <c r="B10" s="72">
        <f>C9</f>
        <v>15.216726930309108</v>
      </c>
      <c r="C10">
        <v>11.803577836081615</v>
      </c>
    </row>
    <row r="11" spans="1:8" ht="24.95" customHeight="1" x14ac:dyDescent="0.25">
      <c r="A11" s="63" t="s">
        <v>1</v>
      </c>
      <c r="B11" s="73">
        <f>C10</f>
        <v>11.803577836081615</v>
      </c>
    </row>
    <row r="12" spans="1:8" ht="24.95" customHeight="1" x14ac:dyDescent="0.25">
      <c r="A12" s="57" t="s">
        <v>42</v>
      </c>
      <c r="B12" s="71"/>
      <c r="C12">
        <v>11.636068620967956</v>
      </c>
    </row>
    <row r="13" spans="1:8" ht="24.95" customHeight="1" x14ac:dyDescent="0.25">
      <c r="A13" s="56" t="s">
        <v>37</v>
      </c>
      <c r="B13" s="72">
        <f>C12</f>
        <v>11.636068620967956</v>
      </c>
      <c r="C13">
        <v>7.1823580501030309</v>
      </c>
    </row>
    <row r="14" spans="1:8" ht="24.95" customHeight="1" x14ac:dyDescent="0.25">
      <c r="A14" s="58" t="s">
        <v>38</v>
      </c>
      <c r="B14" s="74">
        <f>C13</f>
        <v>7.1823580501030309</v>
      </c>
    </row>
    <row r="15" spans="1:8" ht="24.95" customHeight="1" x14ac:dyDescent="0.25">
      <c r="A15" s="55" t="s">
        <v>24</v>
      </c>
      <c r="B15" s="72">
        <f>C15</f>
        <v>20.830905184047733</v>
      </c>
      <c r="C15">
        <v>20.830905184047733</v>
      </c>
    </row>
    <row r="16" spans="1:8" ht="24.95" customHeight="1" x14ac:dyDescent="0.25">
      <c r="A16" s="58" t="s">
        <v>25</v>
      </c>
      <c r="B16" s="74">
        <f>C16</f>
        <v>17.503505195226264</v>
      </c>
      <c r="C16">
        <v>17.503505195226264</v>
      </c>
    </row>
    <row r="17" spans="1:3" ht="24.95" customHeight="1" x14ac:dyDescent="0.25">
      <c r="A17" s="64" t="s">
        <v>56</v>
      </c>
      <c r="B17" s="75">
        <f>C17</f>
        <v>9.2790214489934542</v>
      </c>
      <c r="C17">
        <v>9.2790214489934542</v>
      </c>
    </row>
    <row r="18" spans="1:3" ht="24.95" customHeight="1" x14ac:dyDescent="0.25"/>
    <row r="19" spans="1:3" ht="24.95" customHeight="1" x14ac:dyDescent="0.25"/>
    <row r="20" spans="1:3" ht="24.95" customHeight="1" x14ac:dyDescent="0.25"/>
    <row r="21" spans="1:3" ht="24.95" customHeight="1" x14ac:dyDescent="0.25"/>
    <row r="22" spans="1:3" ht="24.95" customHeight="1" x14ac:dyDescent="0.25"/>
    <row r="23" spans="1:3" ht="24.95" customHeight="1" x14ac:dyDescent="0.25"/>
    <row r="24" spans="1:3" ht="24.95" customHeight="1" x14ac:dyDescent="0.25"/>
    <row r="25" spans="1:3" ht="24.95" customHeight="1" x14ac:dyDescent="0.25"/>
    <row r="26" spans="1:3" ht="24.95" customHeight="1" x14ac:dyDescent="0.25"/>
    <row r="27" spans="1:3" ht="24.95" customHeight="1" x14ac:dyDescent="0.25"/>
    <row r="28" spans="1:3" ht="24.95" customHeight="1" x14ac:dyDescent="0.25"/>
    <row r="29" spans="1:3" ht="24.95" customHeight="1" x14ac:dyDescent="0.25"/>
    <row r="30" spans="1:3" ht="24.95" customHeight="1" x14ac:dyDescent="0.25"/>
    <row r="31" spans="1:3" ht="24.95" customHeight="1" x14ac:dyDescent="0.25"/>
    <row r="32" spans="1: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6"/>
  <sheetViews>
    <sheetView showGridLines="0" workbookViewId="0">
      <selection activeCell="I23" sqref="I23"/>
    </sheetView>
  </sheetViews>
  <sheetFormatPr baseColWidth="10" defaultRowHeight="15" x14ac:dyDescent="0.25"/>
  <cols>
    <col min="1" max="1" width="21.7109375" customWidth="1"/>
    <col min="2" max="2" width="22.7109375" customWidth="1"/>
  </cols>
  <sheetData>
    <row r="10" spans="1:3" x14ac:dyDescent="0.25">
      <c r="A10" s="24"/>
      <c r="B10" s="24"/>
      <c r="C10" s="24"/>
    </row>
    <row r="11" spans="1:3" ht="15.75" thickBot="1" x14ac:dyDescent="0.3">
      <c r="A11" s="30" t="s">
        <v>28</v>
      </c>
      <c r="B11" s="26" t="s">
        <v>47</v>
      </c>
      <c r="C11" s="24"/>
    </row>
    <row r="12" spans="1:3" x14ac:dyDescent="0.25">
      <c r="A12" s="31" t="s">
        <v>48</v>
      </c>
      <c r="B12" s="23" t="s">
        <v>50</v>
      </c>
      <c r="C12" s="24"/>
    </row>
    <row r="13" spans="1:3" x14ac:dyDescent="0.25">
      <c r="A13" s="32" t="s">
        <v>49</v>
      </c>
      <c r="B13" s="23" t="s">
        <v>51</v>
      </c>
      <c r="C13" s="24"/>
    </row>
    <row r="14" spans="1:3" x14ac:dyDescent="0.25">
      <c r="A14" s="32" t="s">
        <v>54</v>
      </c>
      <c r="B14" s="23" t="s">
        <v>52</v>
      </c>
      <c r="C14" s="24"/>
    </row>
    <row r="15" spans="1:3" ht="15.75" thickBot="1" x14ac:dyDescent="0.3">
      <c r="A15" s="30" t="s">
        <v>55</v>
      </c>
      <c r="B15" s="25" t="s">
        <v>53</v>
      </c>
      <c r="C15" s="24"/>
    </row>
    <row r="16" spans="1:3" x14ac:dyDescent="0.25">
      <c r="A16" s="24"/>
      <c r="B16" s="24"/>
      <c r="C16" s="2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Tasas generales</vt:lpstr>
      <vt:lpstr>Demograficos</vt:lpstr>
      <vt:lpstr>Tasa Actividad</vt:lpstr>
      <vt:lpstr>Tasa Empleo</vt:lpstr>
      <vt:lpstr>Tasa Desocupacion</vt:lpstr>
      <vt:lpstr>Tasa Subocupación</vt:lpstr>
      <vt:lpstr>CV tabla anexo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Santa Maria</dc:creator>
  <cp:lastModifiedBy>Hilario Ferrea</cp:lastModifiedBy>
  <dcterms:created xsi:type="dcterms:W3CDTF">2018-01-11T17:47:16Z</dcterms:created>
  <dcterms:modified xsi:type="dcterms:W3CDTF">2023-08-24T14:57:54Z</dcterms:modified>
</cp:coreProperties>
</file>