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3\TANDIL\"/>
    </mc:Choice>
  </mc:AlternateContent>
  <bookViews>
    <workbookView xWindow="0" yWindow="0" windowWidth="14085" windowHeight="1740" tabRatio="80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  <sheet name="para cv" sheetId="15" state="hidden" r:id="rId8"/>
  </sheets>
  <calcPr calcId="162913" concurrentCalc="0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G5" i="1"/>
  <c r="B5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<sst xmlns="http://schemas.openxmlformats.org/spreadsheetml/2006/main" count="119" uniqueCount="83">
  <si>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</si>
  <si>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</si>
  <si>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</si>
  <si>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</si>
  <si>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</si>
  <si>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</si>
  <si>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</si>
  <si>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</si>
  <si>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</si>
  <si>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</si>
  <si>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</si>
  <si>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</si>
  <si>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</si>
  <si>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</si>
  <si>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</si>
  <si>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</si>
  <si>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</si>
  <si>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</si>
  <si>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</si>
  <si>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</si>
  <si>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</si>
  <si>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</si>
  <si>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</si>
  <si>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</si>
  <si>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</si>
  <si>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</si>
  <si>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</si>
  <si>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</si>
  <si>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</si>
  <si>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</si>
  <si>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</si>
  <si>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</si>
  <si>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</si>
  <si>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</si>
  <si>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</si>
  <si>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</si>
  <si>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</si>
  <si>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</si>
  <si>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</si>
  <si>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</si>
  <si>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</si>
  <si>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</si>
  <si>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</si>
  <si>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</si>
  <si>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</si>
  <si>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</si>
  <si>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</si>
  <si>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</si>
  <si>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</si>
  <si>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</si>
  <si>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</si>
  <si>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</si>
  <si>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</si>
  <si>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</si>
  <si>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</si>
  <si>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</si>
  <si>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</si>
  <si>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</si>
  <si>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</si>
  <si>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</si>
  <si>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</si>
  <si>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</si>
  <si>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</si>
  <si>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</si>
  <si>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</si>
  <si>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</si>
  <si>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</si>
  <si>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</si>
  <si>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</si>
  <si>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</si>
  <si>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</si>
  <si>
    <t>vaarones</t>
  </si>
  <si>
    <t>mujeres</t>
  </si>
  <si>
    <t>varones</t>
  </si>
  <si>
    <t>mujres</t>
  </si>
  <si>
    <t>total con menores</t>
  </si>
  <si>
    <t>total may 14 años</t>
  </si>
  <si>
    <t>activos</t>
  </si>
  <si>
    <t>si</t>
  </si>
  <si>
    <t>no</t>
  </si>
  <si>
    <t>empleo</t>
  </si>
  <si>
    <t>desocupa</t>
  </si>
  <si>
    <t>subocupa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</si>
</sst>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  <family val="2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74517044587542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6" fontId="4" fillId="0" borderId="0" xfId="0" applyNumberFormat="1" applyFont="1" applyBorder="1" applyAlignment="1">
      <alignment horizontal="center" vertical="center"/>
    </xf>
    <xf numFmtId="164" fontId="0" fillId="0" borderId="0" xfId="2" applyFont="1"/>
    <xf numFmtId="167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6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6" fontId="4" fillId="3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9" fontId="16" fillId="5" borderId="5" xfId="0" applyNumberFormat="1" applyFont="1" applyFill="1" applyBorder="1" applyAlignment="1">
      <alignment horizontal="center" vertical="center" wrapText="1" readingOrder="1"/>
    </xf>
    <xf numFmtId="169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166" fontId="19" fillId="7" borderId="16" xfId="0" applyNumberFormat="1" applyFont="1" applyFill="1" applyBorder="1" applyAlignment="1">
      <alignment horizontal="right" vertical="center"/>
    </xf>
    <xf numFmtId="166" fontId="19" fillId="8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9" borderId="16" xfId="0" applyNumberFormat="1" applyFont="1" applyFill="1" applyBorder="1" applyAlignment="1">
      <alignment horizontal="right" vertical="center"/>
    </xf>
    <xf numFmtId="166" fontId="19" fillId="9" borderId="0" xfId="0" applyNumberFormat="1" applyFont="1" applyFill="1" applyBorder="1" applyAlignment="1">
      <alignment horizontal="right" vertical="center"/>
    </xf>
    <xf numFmtId="166" fontId="19" fillId="7" borderId="24" xfId="0" applyNumberFormat="1" applyFont="1" applyFill="1" applyBorder="1" applyAlignment="1">
      <alignment horizontal="right" vertical="center"/>
    </xf>
    <xf numFmtId="166" fontId="19" fillId="7" borderId="16" xfId="0" applyNumberFormat="1" applyFont="1" applyFill="1" applyBorder="1" applyAlignment="1">
      <alignment vertical="center"/>
    </xf>
    <xf numFmtId="166" fontId="19" fillId="8" borderId="0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9" borderId="16" xfId="0" applyNumberFormat="1" applyFont="1" applyFill="1" applyBorder="1" applyAlignment="1">
      <alignment vertical="center"/>
    </xf>
    <xf numFmtId="166" fontId="19" fillId="9" borderId="0" xfId="0" applyNumberFormat="1" applyFont="1" applyFill="1" applyBorder="1" applyAlignment="1">
      <alignment vertical="center"/>
    </xf>
    <xf numFmtId="166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6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6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6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6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6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6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6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6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6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9" fontId="15" fillId="7" borderId="9" xfId="0" applyNumberFormat="1" applyFont="1" applyFill="1" applyBorder="1" applyAlignment="1">
      <alignment horizontal="right" vertical="center" wrapText="1" readingOrder="1"/>
    </xf>
    <xf numFmtId="0" fontId="0" fillId="10" borderId="0" xfId="0" applyFill="1"/>
    <xf numFmtId="166" fontId="0" fillId="10" borderId="0" xfId="0" applyNumberFormat="1" applyFill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H25" sqref="H25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9" t="s">
        <v>29</v>
      </c>
      <c r="B1" s="109"/>
    </row>
    <row r="2" spans="1:10" ht="24.95" customHeight="1" x14ac:dyDescent="0.25">
      <c r="A2" s="110"/>
      <c r="B2" s="110"/>
    </row>
    <row r="3" spans="1:10" ht="24.95" customHeight="1" thickBot="1" x14ac:dyDescent="0.3">
      <c r="E3" s="21"/>
    </row>
    <row r="4" spans="1:10" ht="47.25" customHeight="1" x14ac:dyDescent="0.25">
      <c r="A4" s="68" t="s">
        <v>67</v>
      </c>
      <c r="B4" s="69" t="s">
        <v>65</v>
      </c>
      <c r="C4" s="69" t="s">
        <v>61</v>
      </c>
      <c r="D4" s="69" t="s">
        <v>62</v>
      </c>
      <c r="E4" s="21"/>
    </row>
    <row r="5" spans="1:10" ht="12" customHeight="1" thickBot="1" x14ac:dyDescent="0.3">
      <c r="A5" s="67"/>
      <c r="B5" s="113"/>
      <c r="C5" s="114"/>
      <c r="D5" s="38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0">
        <f>'Tasa Actividad'!B5</f>
        <v>57.887199299296313</v>
      </c>
      <c r="C6" s="4"/>
      <c r="D6" s="40">
        <v>2.1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39">
        <f>'Tasa Empleo'!B5</f>
        <v>54.610883815212638</v>
      </c>
      <c r="C7" s="24"/>
      <c r="D7" s="39">
        <v>2.2999999999999998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0">
        <f>'Tasa Desocupacion'!B5</f>
        <v>5.659827256703176</v>
      </c>
      <c r="C8" s="24"/>
      <c r="D8" s="40">
        <v>13.6</v>
      </c>
      <c r="E8" s="35"/>
      <c r="F8" s="35"/>
    </row>
    <row r="9" spans="1:10" ht="24.75" customHeight="1" thickTop="1" thickBot="1" x14ac:dyDescent="0.3">
      <c r="A9" s="36" t="s">
        <v>46</v>
      </c>
      <c r="B9" s="39">
        <f>'Tasa Subocupación'!B5</f>
        <v>7.9494490252819929</v>
      </c>
      <c r="C9" s="24"/>
      <c r="D9" s="39">
        <v>11.3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11" t="s">
        <v>57</v>
      </c>
      <c r="B11" s="112"/>
      <c r="C11" s="112"/>
      <c r="D11" s="112"/>
      <c r="E11" s="21"/>
    </row>
    <row r="12" spans="1:10" x14ac:dyDescent="0.25">
      <c r="A12" s="111" t="s">
        <v>58</v>
      </c>
      <c r="B12" s="112"/>
      <c r="C12" s="112"/>
      <c r="D12" s="112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activeCell="A3" sqref="A3:D17"/>
    </sheetView>
  </sheetViews>
  <sheetFormatPr baseColWidth="10" defaultRowHeight="15" x14ac:dyDescent="0.25"/>
  <cols>
    <col min="1" max="1" width="7.140625" style="10" customWidth="1"/>
    <col min="2" max="2" width="49" style="11" customWidth="1"/>
    <col min="3" max="3" width="17.85546875" style="17" customWidth="1"/>
    <col min="4" max="4" width="15.7109375" style="17" customWidth="1"/>
    <col min="5" max="7" width="11.42578125" style="10" hidden="1" customWidth="1"/>
    <col min="8" max="9" width="11.42578125" style="10" customWidth="1"/>
    <col min="10" max="16384" width="11.42578125" style="10"/>
  </cols>
  <sheetData>
    <row r="1" spans="1:13" ht="24.95" customHeight="1" x14ac:dyDescent="0.25">
      <c r="A1" s="109" t="s">
        <v>20</v>
      </c>
      <c r="B1" s="109"/>
      <c r="C1" s="109"/>
      <c r="D1" s="15"/>
    </row>
    <row r="2" spans="1:13" ht="24.95" customHeight="1" thickBot="1" x14ac:dyDescent="0.3">
      <c r="A2" s="110"/>
      <c r="B2" s="110"/>
      <c r="C2" s="110"/>
      <c r="D2" s="15"/>
    </row>
    <row r="3" spans="1:13" ht="48" customHeight="1" x14ac:dyDescent="0.25">
      <c r="A3" s="115" t="s">
        <v>68</v>
      </c>
      <c r="B3" s="116"/>
      <c r="C3" s="65" t="s">
        <v>63</v>
      </c>
      <c r="D3" s="65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9" t="s">
        <v>30</v>
      </c>
      <c r="B5" s="120"/>
      <c r="C5" s="83">
        <f t="shared" ref="C5:C17" si="0">E6</f>
        <v>115342.02932262421</v>
      </c>
      <c r="D5" s="84">
        <f>F5*100</f>
        <v>100</v>
      </c>
      <c r="E5">
        <v>143313.00033569336</v>
      </c>
      <c r="F5">
        <v>1</v>
      </c>
      <c r="G5" s="10" t="s">
        <v>75</v>
      </c>
      <c r="I5" s="3"/>
    </row>
    <row r="6" spans="1:13" ht="24.95" customHeight="1" thickTop="1" thickBot="1" x14ac:dyDescent="0.3">
      <c r="A6" s="46"/>
      <c r="B6" s="45" t="s">
        <v>16</v>
      </c>
      <c r="C6" s="85">
        <f t="shared" si="0"/>
        <v>55313.791298866272</v>
      </c>
      <c r="D6" s="86">
        <f t="shared" ref="D6:D16" si="1">F7*100</f>
        <v>47.956318805651996</v>
      </c>
      <c r="E6">
        <v>115342.02932262421</v>
      </c>
      <c r="F6">
        <v>0.99999999999999989</v>
      </c>
      <c r="G6" s="17" t="s">
        <v>76</v>
      </c>
    </row>
    <row r="7" spans="1:13" ht="24.95" customHeight="1" thickTop="1" x14ac:dyDescent="0.25">
      <c r="A7" s="48"/>
      <c r="B7" s="47" t="s">
        <v>17</v>
      </c>
      <c r="C7" s="87">
        <f t="shared" si="0"/>
        <v>60028.238023757935</v>
      </c>
      <c r="D7" s="88">
        <f t="shared" si="1"/>
        <v>52.043681194348004</v>
      </c>
      <c r="E7">
        <v>55313.791298866272</v>
      </c>
      <c r="F7">
        <v>0.47956318805651993</v>
      </c>
    </row>
    <row r="8" spans="1:13" ht="24.95" customHeight="1" x14ac:dyDescent="0.25">
      <c r="A8" s="49"/>
      <c r="B8" s="50" t="s">
        <v>18</v>
      </c>
      <c r="C8" s="89">
        <f t="shared" si="0"/>
        <v>32253.351176261902</v>
      </c>
      <c r="D8" s="90">
        <f t="shared" si="1"/>
        <v>27.963224997581555</v>
      </c>
      <c r="E8">
        <v>60028.238023757935</v>
      </c>
      <c r="F8">
        <v>0.52043681194348002</v>
      </c>
      <c r="G8" s="17"/>
      <c r="H8" s="7"/>
    </row>
    <row r="9" spans="1:13" ht="24.95" customHeight="1" x14ac:dyDescent="0.65">
      <c r="A9" s="42"/>
      <c r="B9" s="43" t="s">
        <v>19</v>
      </c>
      <c r="C9" s="91">
        <f t="shared" si="0"/>
        <v>61064.678153991699</v>
      </c>
      <c r="D9" s="92">
        <f t="shared" si="1"/>
        <v>52.942260954319728</v>
      </c>
      <c r="E9">
        <v>32253.351176261902</v>
      </c>
      <c r="F9">
        <v>0.27963224997581554</v>
      </c>
      <c r="L9" s="41"/>
      <c r="M9" s="41"/>
    </row>
    <row r="10" spans="1:13" ht="24.95" customHeight="1" x14ac:dyDescent="0.65">
      <c r="A10" s="51"/>
      <c r="B10" s="52" t="s">
        <v>21</v>
      </c>
      <c r="C10" s="93">
        <f t="shared" si="0"/>
        <v>22023.999992370605</v>
      </c>
      <c r="D10" s="94">
        <f t="shared" si="1"/>
        <v>19.094514048098702</v>
      </c>
      <c r="E10">
        <v>61064.678153991699</v>
      </c>
      <c r="F10">
        <v>0.52942260954319731</v>
      </c>
      <c r="L10" s="41"/>
      <c r="M10" s="41"/>
    </row>
    <row r="11" spans="1:13" ht="24.95" customHeight="1" thickBot="1" x14ac:dyDescent="0.3">
      <c r="A11" s="53"/>
      <c r="B11" s="54" t="s">
        <v>37</v>
      </c>
      <c r="C11" s="95">
        <f t="shared" si="0"/>
        <v>17301.999374389648</v>
      </c>
      <c r="D11" s="96">
        <f t="shared" si="1"/>
        <v>15.000602534912987</v>
      </c>
      <c r="E11">
        <v>22023.999992370605</v>
      </c>
      <c r="F11">
        <v>0.19094514048098701</v>
      </c>
      <c r="G11"/>
      <c r="H11" s="18"/>
    </row>
    <row r="12" spans="1:13" ht="24.95" customHeight="1" thickTop="1" thickBot="1" x14ac:dyDescent="0.3">
      <c r="A12" s="44"/>
      <c r="B12" s="45" t="s">
        <v>38</v>
      </c>
      <c r="C12" s="97">
        <f t="shared" si="0"/>
        <v>28994.79191493988</v>
      </c>
      <c r="D12" s="86">
        <f t="shared" si="1"/>
        <v>25.138097608668119</v>
      </c>
      <c r="E12">
        <v>17301.999374389648</v>
      </c>
      <c r="F12">
        <v>0.15000602534912988</v>
      </c>
      <c r="G12"/>
      <c r="H12" s="17"/>
    </row>
    <row r="13" spans="1:13" ht="24.95" customHeight="1" thickTop="1" x14ac:dyDescent="0.25">
      <c r="A13" s="48"/>
      <c r="B13" s="47" t="s">
        <v>23</v>
      </c>
      <c r="C13" s="98">
        <f t="shared" si="0"/>
        <v>9017.0000095367432</v>
      </c>
      <c r="D13" s="88">
        <f t="shared" si="1"/>
        <v>7.8176186620708856</v>
      </c>
      <c r="E13">
        <v>28994.79191493988</v>
      </c>
      <c r="F13">
        <v>0.2513809760866812</v>
      </c>
      <c r="H13" s="17"/>
    </row>
    <row r="14" spans="1:13" ht="24.95" customHeight="1" thickBot="1" x14ac:dyDescent="0.3">
      <c r="A14" s="49"/>
      <c r="B14" s="50" t="s">
        <v>24</v>
      </c>
      <c r="C14" s="99">
        <f t="shared" si="0"/>
        <v>14951.351801872253</v>
      </c>
      <c r="D14" s="100">
        <f t="shared" si="1"/>
        <v>12.962622462668568</v>
      </c>
      <c r="E14">
        <v>9017.0000095367432</v>
      </c>
      <c r="F14">
        <v>7.8176186620708854E-2</v>
      </c>
    </row>
    <row r="15" spans="1:13" ht="24.95" customHeight="1" thickTop="1" thickBot="1" x14ac:dyDescent="0.3">
      <c r="A15" s="42"/>
      <c r="B15" s="43" t="s">
        <v>25</v>
      </c>
      <c r="C15" s="101">
        <f t="shared" si="0"/>
        <v>32069.886239051819</v>
      </c>
      <c r="D15" s="102">
        <f t="shared" si="1"/>
        <v>27.804163345651617</v>
      </c>
      <c r="E15">
        <v>14951.351801872253</v>
      </c>
      <c r="F15">
        <v>0.12962622462668569</v>
      </c>
    </row>
    <row r="16" spans="1:13" ht="24.95" customHeight="1" thickTop="1" x14ac:dyDescent="0.25">
      <c r="A16" s="51"/>
      <c r="B16" s="52" t="s">
        <v>26</v>
      </c>
      <c r="C16" s="103">
        <f t="shared" si="0"/>
        <v>13006.999982833862</v>
      </c>
      <c r="D16" s="104">
        <f t="shared" si="1"/>
        <v>11.276895386027817</v>
      </c>
      <c r="E16">
        <v>32069.886239051819</v>
      </c>
      <c r="F16">
        <v>0.27804163345651617</v>
      </c>
    </row>
    <row r="17" spans="1:8" ht="24.95" customHeight="1" thickBot="1" x14ac:dyDescent="0.3">
      <c r="A17" s="117" t="s">
        <v>22</v>
      </c>
      <c r="B17" s="118"/>
      <c r="C17" s="105">
        <f t="shared" si="0"/>
        <v>54515.000085830688</v>
      </c>
      <c r="D17" s="106">
        <f>C17*D5/C5</f>
        <v>47.263777485088546</v>
      </c>
      <c r="E17">
        <v>13006.999982833862</v>
      </c>
      <c r="F17">
        <v>0.11276895386027817</v>
      </c>
      <c r="G17" s="12"/>
      <c r="H17" s="12"/>
    </row>
    <row r="18" spans="1:8" ht="24.95" customHeight="1" thickTop="1" x14ac:dyDescent="0.25">
      <c r="E18">
        <v>54515.000085830688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A3" sqref="A3:B17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7" width="11.42578125" hidden="1" customWidth="1"/>
  </cols>
  <sheetData>
    <row r="1" spans="1:7" ht="24.95" customHeight="1" x14ac:dyDescent="0.25">
      <c r="A1" s="109" t="s">
        <v>2</v>
      </c>
      <c r="B1" s="109"/>
    </row>
    <row r="2" spans="1:7" ht="24.95" customHeight="1" thickBot="1" x14ac:dyDescent="0.3">
      <c r="A2" s="110"/>
      <c r="B2" s="110"/>
    </row>
    <row r="3" spans="1:7" ht="42.75" customHeight="1" x14ac:dyDescent="0.25">
      <c r="A3" s="65" t="s">
        <v>64</v>
      </c>
      <c r="B3" s="65" t="s">
        <v>65</v>
      </c>
      <c r="D3" t="s">
        <v>59</v>
      </c>
    </row>
    <row r="4" spans="1:7" ht="9.9499999999999993" customHeight="1" x14ac:dyDescent="0.25">
      <c r="A4" s="60"/>
      <c r="B4" s="61"/>
      <c r="F4">
        <v>48137.345606803894</v>
      </c>
    </row>
    <row r="5" spans="1:7" ht="24.95" customHeight="1" x14ac:dyDescent="0.25">
      <c r="A5" s="62" t="s">
        <v>4</v>
      </c>
      <c r="B5" s="75">
        <f>C5</f>
        <v>57.887199299296313</v>
      </c>
      <c r="C5">
        <v>57.887199299296313</v>
      </c>
      <c r="D5">
        <v>48137.345606803894</v>
      </c>
      <c r="E5" s="3"/>
      <c r="F5">
        <v>66168.387580871582</v>
      </c>
      <c r="G5">
        <f>100*D6/(D5+D6)</f>
        <v>57.887199299296306</v>
      </c>
    </row>
    <row r="6" spans="1:7" s="10" customFormat="1" ht="24.95" customHeight="1" x14ac:dyDescent="0.25">
      <c r="A6" s="59" t="s">
        <v>31</v>
      </c>
      <c r="B6" s="71"/>
      <c r="C6">
        <v>66.748521054897353</v>
      </c>
      <c r="D6">
        <v>66168.387580871582</v>
      </c>
      <c r="E6" s="3"/>
      <c r="F6">
        <v>18334.812307357788</v>
      </c>
    </row>
    <row r="7" spans="1:7" ht="24.95" customHeight="1" x14ac:dyDescent="0.25">
      <c r="A7" s="55" t="s">
        <v>32</v>
      </c>
      <c r="B7" s="72">
        <f>C6</f>
        <v>66.748521054897353</v>
      </c>
      <c r="C7">
        <v>49.628862638324975</v>
      </c>
      <c r="D7" s="8">
        <f>F7</f>
        <v>36805.027750968933</v>
      </c>
      <c r="E7" s="3" t="s">
        <v>71</v>
      </c>
      <c r="F7">
        <v>36805.027750968933</v>
      </c>
    </row>
    <row r="8" spans="1:7" ht="24.95" customHeight="1" x14ac:dyDescent="0.25">
      <c r="A8" s="63" t="s">
        <v>33</v>
      </c>
      <c r="B8" s="73">
        <f>C7</f>
        <v>49.628862638324975</v>
      </c>
      <c r="D8" s="8">
        <f>F9</f>
        <v>29363.359829902649</v>
      </c>
      <c r="E8" s="3" t="s">
        <v>72</v>
      </c>
      <c r="F8">
        <v>29802.533299446106</v>
      </c>
    </row>
    <row r="9" spans="1:7" ht="24.95" customHeight="1" x14ac:dyDescent="0.25">
      <c r="A9" s="57" t="s">
        <v>5</v>
      </c>
      <c r="B9" s="71"/>
      <c r="C9">
        <v>43.406463308341934</v>
      </c>
      <c r="F9">
        <v>29363.359829902649</v>
      </c>
    </row>
    <row r="10" spans="1:7" ht="24.95" customHeight="1" x14ac:dyDescent="0.25">
      <c r="A10" s="56" t="s">
        <v>0</v>
      </c>
      <c r="B10" s="72">
        <f>C9</f>
        <v>43.406463308341934</v>
      </c>
      <c r="C10">
        <v>83.419832245645068</v>
      </c>
      <c r="E10" s="3"/>
    </row>
    <row r="11" spans="1:7" ht="24.95" customHeight="1" x14ac:dyDescent="0.25">
      <c r="A11" s="63" t="s">
        <v>1</v>
      </c>
      <c r="B11" s="73">
        <f>C10</f>
        <v>83.419832245645068</v>
      </c>
      <c r="E11" s="3"/>
    </row>
    <row r="12" spans="1:7" ht="24.95" customHeight="1" x14ac:dyDescent="0.25">
      <c r="A12" s="57" t="s">
        <v>39</v>
      </c>
      <c r="B12" s="71"/>
      <c r="C12">
        <v>48.636304181866727</v>
      </c>
    </row>
    <row r="13" spans="1:7" ht="24.95" customHeight="1" x14ac:dyDescent="0.25">
      <c r="A13" s="56" t="s">
        <v>37</v>
      </c>
      <c r="B13" s="72">
        <f>C12</f>
        <v>48.636304181866727</v>
      </c>
      <c r="C13">
        <v>94.677284650569732</v>
      </c>
      <c r="E13" s="3"/>
    </row>
    <row r="14" spans="1:7" ht="24.95" customHeight="1" x14ac:dyDescent="0.25">
      <c r="A14" s="58" t="s">
        <v>38</v>
      </c>
      <c r="B14" s="74">
        <f>C13</f>
        <v>94.677284650569732</v>
      </c>
      <c r="E14" s="3"/>
    </row>
    <row r="15" spans="1:7" ht="24.95" customHeight="1" x14ac:dyDescent="0.25">
      <c r="A15" s="55" t="s">
        <v>24</v>
      </c>
      <c r="B15" s="72">
        <f>C15</f>
        <v>37.297965745435022</v>
      </c>
      <c r="C15">
        <v>37.297965745435022</v>
      </c>
      <c r="E15" s="3"/>
    </row>
    <row r="16" spans="1:7" ht="24.95" customHeight="1" x14ac:dyDescent="0.25">
      <c r="A16" s="58" t="s">
        <v>25</v>
      </c>
      <c r="B16" s="74">
        <f>C16</f>
        <v>72.631848049368287</v>
      </c>
      <c r="C16">
        <v>72.631848049368287</v>
      </c>
      <c r="E16" s="3"/>
    </row>
    <row r="17" spans="1:5" ht="24.95" customHeight="1" x14ac:dyDescent="0.25">
      <c r="A17" s="64" t="s">
        <v>15</v>
      </c>
      <c r="B17" s="75">
        <f>C17</f>
        <v>66.447353170887055</v>
      </c>
      <c r="C17">
        <v>66.447353170887055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A3" sqref="A3:B17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7" ht="24.95" customHeight="1" x14ac:dyDescent="0.25">
      <c r="A1" s="109" t="s">
        <v>3</v>
      </c>
      <c r="B1" s="109"/>
    </row>
    <row r="2" spans="1:7" ht="24.95" customHeight="1" thickBot="1" x14ac:dyDescent="0.3">
      <c r="A2" s="110"/>
      <c r="B2" s="110"/>
    </row>
    <row r="3" spans="1:7" ht="42.75" customHeight="1" x14ac:dyDescent="0.25">
      <c r="A3" s="65" t="s">
        <v>66</v>
      </c>
      <c r="B3" s="65" t="s">
        <v>65</v>
      </c>
      <c r="D3" t="s">
        <v>60</v>
      </c>
    </row>
    <row r="4" spans="1:7" ht="9.9499999999999993" customHeight="1" x14ac:dyDescent="0.25">
      <c r="A4" s="60"/>
      <c r="B4" s="61"/>
      <c r="F4">
        <v>51882.362042427063</v>
      </c>
    </row>
    <row r="5" spans="1:7" ht="24.95" customHeight="1" x14ac:dyDescent="0.25">
      <c r="A5" s="66" t="s">
        <v>6</v>
      </c>
      <c r="B5" s="70">
        <f>C5</f>
        <v>54.610883815212638</v>
      </c>
      <c r="C5">
        <v>54.610883815212638</v>
      </c>
      <c r="D5" s="108">
        <f>F5</f>
        <v>62423.371145248413</v>
      </c>
      <c r="E5" s="9"/>
      <c r="F5">
        <v>62423.371145248413</v>
      </c>
      <c r="G5" s="7"/>
    </row>
    <row r="6" spans="1:7" s="10" customFormat="1" ht="24.95" customHeight="1" x14ac:dyDescent="0.25">
      <c r="A6" s="59" t="s">
        <v>34</v>
      </c>
      <c r="B6" s="71"/>
      <c r="C6">
        <v>64.082134133692762</v>
      </c>
      <c r="D6" s="8"/>
      <c r="E6" s="9"/>
      <c r="F6">
        <v>19805.053791046143</v>
      </c>
      <c r="G6" s="7"/>
    </row>
    <row r="7" spans="1:7" ht="24.95" customHeight="1" x14ac:dyDescent="0.25">
      <c r="A7" s="55" t="s">
        <v>32</v>
      </c>
      <c r="B7" s="72">
        <f>C6</f>
        <v>64.082134133692762</v>
      </c>
      <c r="C7">
        <v>45.784122313081021</v>
      </c>
      <c r="D7" s="8">
        <f>F7</f>
        <v>35334.786267280579</v>
      </c>
      <c r="E7" s="5" t="s">
        <v>73</v>
      </c>
      <c r="F7">
        <v>35334.786267280579</v>
      </c>
    </row>
    <row r="8" spans="1:7" ht="24.95" customHeight="1" x14ac:dyDescent="0.25">
      <c r="A8" s="63" t="s">
        <v>33</v>
      </c>
      <c r="B8" s="73">
        <f>C7</f>
        <v>45.784122313081021</v>
      </c>
      <c r="D8" s="8">
        <f>F9</f>
        <v>27088.584877967834</v>
      </c>
      <c r="E8" s="5" t="s">
        <v>74</v>
      </c>
      <c r="F8">
        <v>32077.30825138092</v>
      </c>
    </row>
    <row r="9" spans="1:7" ht="24.95" customHeight="1" x14ac:dyDescent="0.25">
      <c r="A9" s="57" t="s">
        <v>27</v>
      </c>
      <c r="B9" s="71"/>
      <c r="C9">
        <v>38.088296373355504</v>
      </c>
      <c r="E9" s="5"/>
      <c r="F9">
        <v>27088.584877967834</v>
      </c>
    </row>
    <row r="10" spans="1:7" ht="24.95" customHeight="1" x14ac:dyDescent="0.25">
      <c r="A10" s="56" t="s">
        <v>0</v>
      </c>
      <c r="B10" s="72">
        <f>C9</f>
        <v>38.088296373355504</v>
      </c>
      <c r="C10">
        <v>80.048450731810618</v>
      </c>
      <c r="E10" s="5"/>
      <c r="F10" s="6"/>
    </row>
    <row r="11" spans="1:7" ht="24.95" customHeight="1" x14ac:dyDescent="0.25">
      <c r="A11" s="63" t="s">
        <v>1</v>
      </c>
      <c r="B11" s="73">
        <f>C10</f>
        <v>80.048450731810618</v>
      </c>
      <c r="E11" s="5"/>
      <c r="F11" s="6"/>
    </row>
    <row r="12" spans="1:7" ht="24.95" customHeight="1" x14ac:dyDescent="0.25">
      <c r="A12" s="57" t="s">
        <v>40</v>
      </c>
      <c r="B12" s="71"/>
      <c r="C12">
        <v>44.895299315290877</v>
      </c>
      <c r="E12" s="5"/>
      <c r="F12" s="6"/>
    </row>
    <row r="13" spans="1:7" ht="24.95" customHeight="1" x14ac:dyDescent="0.25">
      <c r="A13" s="56" t="s">
        <v>37</v>
      </c>
      <c r="B13" s="72">
        <f>C12</f>
        <v>44.895299315290877</v>
      </c>
      <c r="C13">
        <v>92.393241164970121</v>
      </c>
      <c r="E13" s="5"/>
      <c r="F13" s="6"/>
    </row>
    <row r="14" spans="1:7" ht="24.95" customHeight="1" x14ac:dyDescent="0.25">
      <c r="A14" s="58" t="s">
        <v>38</v>
      </c>
      <c r="B14" s="74">
        <f>C13</f>
        <v>92.393241164970121</v>
      </c>
      <c r="E14" s="5"/>
      <c r="F14" s="6"/>
    </row>
    <row r="15" spans="1:7" ht="24.95" customHeight="1" x14ac:dyDescent="0.25">
      <c r="A15" s="55" t="s">
        <v>24</v>
      </c>
      <c r="B15" s="72">
        <f>C15</f>
        <v>30.13766041959116</v>
      </c>
      <c r="C15">
        <v>30.13766041959116</v>
      </c>
      <c r="E15" s="5"/>
      <c r="F15" s="6"/>
    </row>
    <row r="16" spans="1:7" ht="24.95" customHeight="1" x14ac:dyDescent="0.25">
      <c r="A16" s="58" t="s">
        <v>25</v>
      </c>
      <c r="B16" s="74">
        <f>C16</f>
        <v>68.789961080633105</v>
      </c>
      <c r="C16">
        <v>68.789961080633105</v>
      </c>
      <c r="E16" s="5"/>
      <c r="F16" s="6"/>
    </row>
    <row r="17" spans="1:6" ht="24.95" customHeight="1" x14ac:dyDescent="0.25">
      <c r="A17" s="64" t="s">
        <v>7</v>
      </c>
      <c r="B17" s="75">
        <f>C17</f>
        <v>63.957557269947785</v>
      </c>
      <c r="C17">
        <v>63.957557269947785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A3" sqref="A3:B17"/>
    </sheetView>
  </sheetViews>
  <sheetFormatPr baseColWidth="10" defaultRowHeight="15" x14ac:dyDescent="0.25"/>
  <cols>
    <col min="1" max="1" width="57.710937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</cols>
  <sheetData>
    <row r="1" spans="1:6" ht="24.95" customHeight="1" x14ac:dyDescent="0.25">
      <c r="A1" s="109" t="s">
        <v>8</v>
      </c>
      <c r="B1" s="109"/>
    </row>
    <row r="2" spans="1:6" ht="24.95" customHeight="1" thickBot="1" x14ac:dyDescent="0.3">
      <c r="A2" s="110"/>
      <c r="B2" s="110"/>
    </row>
    <row r="3" spans="1:6" s="1" customFormat="1" ht="42.75" customHeight="1" x14ac:dyDescent="0.25">
      <c r="A3" s="65" t="s">
        <v>69</v>
      </c>
      <c r="B3" s="65" t="s">
        <v>65</v>
      </c>
      <c r="D3" s="1" t="s">
        <v>59</v>
      </c>
    </row>
    <row r="4" spans="1:6" ht="9.9499999999999993" customHeight="1" x14ac:dyDescent="0.25">
      <c r="A4" s="60"/>
      <c r="B4" s="61"/>
      <c r="F4">
        <v>62423.371145248413</v>
      </c>
    </row>
    <row r="5" spans="1:6" ht="24.95" customHeight="1" x14ac:dyDescent="0.25">
      <c r="A5" s="66" t="s">
        <v>9</v>
      </c>
      <c r="B5" s="76">
        <f>C5</f>
        <v>5.659827256703176</v>
      </c>
      <c r="C5">
        <v>5.659827256703176</v>
      </c>
      <c r="D5" s="108">
        <f>F5</f>
        <v>3745.0164356231689</v>
      </c>
      <c r="E5" s="3"/>
      <c r="F5">
        <v>3745.0164356231689</v>
      </c>
    </row>
    <row r="6" spans="1:6" s="10" customFormat="1" ht="24.95" customHeight="1" x14ac:dyDescent="0.25">
      <c r="A6" s="59" t="s">
        <v>35</v>
      </c>
      <c r="B6" s="77"/>
      <c r="C6">
        <v>3.9946756558270726</v>
      </c>
      <c r="D6" s="8"/>
      <c r="E6" s="3"/>
      <c r="F6">
        <v>35334.786267280579</v>
      </c>
    </row>
    <row r="7" spans="1:6" ht="24.95" customHeight="1" x14ac:dyDescent="0.25">
      <c r="A7" s="55" t="s">
        <v>32</v>
      </c>
      <c r="B7" s="78">
        <f>C6</f>
        <v>3.9946756558270726</v>
      </c>
      <c r="C7">
        <v>7.7469845586888892</v>
      </c>
      <c r="D7" s="8">
        <f>F7</f>
        <v>1470.2414836883545</v>
      </c>
      <c r="E7" s="3"/>
      <c r="F7">
        <v>1470.2414836883545</v>
      </c>
    </row>
    <row r="8" spans="1:6" ht="24.95" customHeight="1" x14ac:dyDescent="0.25">
      <c r="A8" s="63" t="s">
        <v>33</v>
      </c>
      <c r="B8" s="79">
        <f>C7</f>
        <v>7.7469845586888892</v>
      </c>
      <c r="D8" s="8">
        <f>F9</f>
        <v>2274.7749519348145</v>
      </c>
      <c r="E8" s="3"/>
      <c r="F8">
        <v>27088.584877967834</v>
      </c>
    </row>
    <row r="9" spans="1:6" ht="24.95" customHeight="1" x14ac:dyDescent="0.25">
      <c r="A9" s="57" t="s">
        <v>10</v>
      </c>
      <c r="B9" s="77"/>
      <c r="C9">
        <v>12.252016242853824</v>
      </c>
      <c r="D9" s="10"/>
      <c r="F9">
        <v>2274.7749519348145</v>
      </c>
    </row>
    <row r="10" spans="1:6" ht="24.95" customHeight="1" x14ac:dyDescent="0.25">
      <c r="A10" s="56" t="s">
        <v>0</v>
      </c>
      <c r="B10" s="78">
        <f>C9</f>
        <v>12.252016242853824</v>
      </c>
      <c r="C10">
        <v>4.0414628309330558</v>
      </c>
      <c r="E10" s="3"/>
    </row>
    <row r="11" spans="1:6" ht="24.95" customHeight="1" x14ac:dyDescent="0.25">
      <c r="A11" s="63" t="s">
        <v>1</v>
      </c>
      <c r="B11" s="79">
        <f>C10</f>
        <v>4.0414628309330558</v>
      </c>
      <c r="E11" s="3"/>
    </row>
    <row r="12" spans="1:6" ht="24.95" customHeight="1" x14ac:dyDescent="0.25">
      <c r="A12" s="57" t="s">
        <v>41</v>
      </c>
      <c r="B12" s="77"/>
      <c r="C12">
        <v>7.6917951096510828</v>
      </c>
    </row>
    <row r="13" spans="1:6" ht="24.95" customHeight="1" x14ac:dyDescent="0.25">
      <c r="A13" s="56" t="s">
        <v>37</v>
      </c>
      <c r="B13" s="78">
        <f>C12</f>
        <v>7.6917951096510828</v>
      </c>
      <c r="C13">
        <v>2.9979177620221384</v>
      </c>
      <c r="E13" s="3"/>
    </row>
    <row r="14" spans="1:6" ht="24.95" customHeight="1" x14ac:dyDescent="0.25">
      <c r="A14" s="58" t="s">
        <v>38</v>
      </c>
      <c r="B14" s="80">
        <f>C13</f>
        <v>2.9979177620221384</v>
      </c>
      <c r="E14" s="3"/>
    </row>
    <row r="15" spans="1:6" ht="24.95" customHeight="1" x14ac:dyDescent="0.25">
      <c r="A15" s="55" t="s">
        <v>24</v>
      </c>
      <c r="B15" s="78">
        <f>C15</f>
        <v>19.197576014504826</v>
      </c>
      <c r="C15">
        <v>19.197576014504826</v>
      </c>
      <c r="E15" s="3"/>
    </row>
    <row r="16" spans="1:6" ht="24.95" customHeight="1" x14ac:dyDescent="0.25">
      <c r="A16" s="58" t="s">
        <v>25</v>
      </c>
      <c r="B16" s="80">
        <f>C16</f>
        <v>5.2895349242990957</v>
      </c>
      <c r="C16">
        <v>5.2895349242990957</v>
      </c>
      <c r="E16" s="3"/>
    </row>
    <row r="17" spans="1:5" ht="24.95" customHeight="1" x14ac:dyDescent="0.25">
      <c r="A17" s="64" t="s">
        <v>11</v>
      </c>
      <c r="B17" s="81">
        <f>C17</f>
        <v>3.7470204336598667</v>
      </c>
      <c r="C17">
        <v>3.7470204336598667</v>
      </c>
      <c r="E17" s="3"/>
    </row>
    <row r="18" spans="1:5" ht="24.95" customHeight="1" x14ac:dyDescent="0.25">
      <c r="B18" s="82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A3" sqref="A3:B17"/>
    </sheetView>
  </sheetViews>
  <sheetFormatPr baseColWidth="10" defaultRowHeight="15" x14ac:dyDescent="0.25"/>
  <cols>
    <col min="1" max="1" width="58.14062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</cols>
  <sheetData>
    <row r="1" spans="1:8" ht="24.95" customHeight="1" x14ac:dyDescent="0.25">
      <c r="A1" s="109" t="s">
        <v>12</v>
      </c>
      <c r="B1" s="109"/>
    </row>
    <row r="2" spans="1:8" ht="24.95" customHeight="1" thickBot="1" x14ac:dyDescent="0.3">
      <c r="A2" s="110"/>
      <c r="B2" s="110"/>
    </row>
    <row r="3" spans="1:8" ht="42.75" customHeight="1" x14ac:dyDescent="0.25">
      <c r="A3" s="65" t="s">
        <v>70</v>
      </c>
      <c r="B3" s="65" t="s">
        <v>65</v>
      </c>
      <c r="D3" t="s">
        <v>59</v>
      </c>
    </row>
    <row r="4" spans="1:8" ht="9.75" customHeight="1" x14ac:dyDescent="0.25">
      <c r="A4" s="60"/>
      <c r="B4" s="61"/>
      <c r="F4">
        <v>60908.365339279175</v>
      </c>
    </row>
    <row r="5" spans="1:8" ht="24.95" customHeight="1" x14ac:dyDescent="0.25">
      <c r="A5" s="66" t="s">
        <v>13</v>
      </c>
      <c r="B5" s="70">
        <f>C5</f>
        <v>7.9494490252819929</v>
      </c>
      <c r="C5">
        <v>7.9494490252819929</v>
      </c>
      <c r="D5" s="8">
        <f>F5</f>
        <v>5260.0222415924072</v>
      </c>
      <c r="F5">
        <v>5260.0222415924072</v>
      </c>
      <c r="H5" s="8"/>
    </row>
    <row r="6" spans="1:8" s="10" customFormat="1" ht="24.95" customHeight="1" x14ac:dyDescent="0.25">
      <c r="A6" s="59" t="s">
        <v>36</v>
      </c>
      <c r="B6" s="71"/>
      <c r="C6">
        <v>3.815238013094274</v>
      </c>
      <c r="D6" s="8"/>
      <c r="F6">
        <v>35400.82834148407</v>
      </c>
      <c r="H6" s="8"/>
    </row>
    <row r="7" spans="1:8" ht="24.95" customHeight="1" x14ac:dyDescent="0.25">
      <c r="A7" s="55" t="s">
        <v>32</v>
      </c>
      <c r="B7" s="72">
        <f>C6</f>
        <v>3.815238013094274</v>
      </c>
      <c r="C7">
        <v>13.131408852541815</v>
      </c>
      <c r="D7" s="8">
        <f>F7</f>
        <v>1404.1994094848633</v>
      </c>
      <c r="F7">
        <v>1404.1994094848633</v>
      </c>
      <c r="H7" s="8"/>
    </row>
    <row r="8" spans="1:8" ht="24.95" customHeight="1" x14ac:dyDescent="0.25">
      <c r="A8" s="63" t="s">
        <v>33</v>
      </c>
      <c r="B8" s="73">
        <f>C7</f>
        <v>13.131408852541815</v>
      </c>
      <c r="D8" s="8">
        <f>F9</f>
        <v>3855.8228321075439</v>
      </c>
      <c r="F8">
        <v>25507.536997795105</v>
      </c>
      <c r="H8" s="8"/>
    </row>
    <row r="9" spans="1:8" ht="24.95" customHeight="1" x14ac:dyDescent="0.25">
      <c r="A9" s="57" t="s">
        <v>14</v>
      </c>
      <c r="B9" s="71"/>
      <c r="C9">
        <v>14.912441294538148</v>
      </c>
      <c r="D9" s="10"/>
      <c r="F9">
        <v>3855.8228321075439</v>
      </c>
      <c r="H9" s="10"/>
    </row>
    <row r="10" spans="1:8" ht="24.95" customHeight="1" x14ac:dyDescent="0.25">
      <c r="A10" s="56" t="s">
        <v>0</v>
      </c>
      <c r="B10" s="72">
        <f>C9</f>
        <v>14.912441294538148</v>
      </c>
      <c r="C10">
        <v>5.8508681462430729</v>
      </c>
    </row>
    <row r="11" spans="1:8" ht="24.95" customHeight="1" x14ac:dyDescent="0.25">
      <c r="A11" s="63" t="s">
        <v>1</v>
      </c>
      <c r="B11" s="73">
        <f>C10</f>
        <v>5.8508681462430729</v>
      </c>
    </row>
    <row r="12" spans="1:8" ht="24.95" customHeight="1" x14ac:dyDescent="0.25">
      <c r="A12" s="57" t="s">
        <v>42</v>
      </c>
      <c r="B12" s="71"/>
      <c r="C12">
        <v>6.352099418473105</v>
      </c>
    </row>
    <row r="13" spans="1:8" ht="24.95" customHeight="1" x14ac:dyDescent="0.25">
      <c r="A13" s="56" t="s">
        <v>37</v>
      </c>
      <c r="B13" s="72">
        <f>C12</f>
        <v>6.352099418473105</v>
      </c>
      <c r="C13">
        <v>2.986542219209503</v>
      </c>
    </row>
    <row r="14" spans="1:8" ht="24.95" customHeight="1" x14ac:dyDescent="0.25">
      <c r="A14" s="58" t="s">
        <v>38</v>
      </c>
      <c r="B14" s="74">
        <f>C13</f>
        <v>2.986542219209503</v>
      </c>
    </row>
    <row r="15" spans="1:8" ht="24.95" customHeight="1" x14ac:dyDescent="0.25">
      <c r="A15" s="55" t="s">
        <v>24</v>
      </c>
      <c r="B15" s="72">
        <f>C15</f>
        <v>27.950485816782482</v>
      </c>
      <c r="C15">
        <v>27.950485816782482</v>
      </c>
    </row>
    <row r="16" spans="1:8" ht="24.95" customHeight="1" x14ac:dyDescent="0.25">
      <c r="A16" s="58" t="s">
        <v>25</v>
      </c>
      <c r="B16" s="74">
        <f>C16</f>
        <v>9.276580520665286</v>
      </c>
      <c r="C16">
        <v>9.276580520665286</v>
      </c>
    </row>
    <row r="17" spans="1:3" ht="24.95" customHeight="1" x14ac:dyDescent="0.25">
      <c r="A17" s="64" t="s">
        <v>56</v>
      </c>
      <c r="B17" s="75">
        <f>C17</f>
        <v>6.8319208780582921</v>
      </c>
      <c r="C17">
        <v>6.8319208780582921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L24" sqref="L24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4:X7"/>
  <sheetViews>
    <sheetView topLeftCell="M1" workbookViewId="0">
      <selection activeCell="P21" sqref="P21"/>
    </sheetView>
  </sheetViews>
  <sheetFormatPr baseColWidth="10" defaultColWidth="9.140625" defaultRowHeight="15" x14ac:dyDescent="0.25"/>
  <sheetData>
    <row r="4" spans="19:24" x14ac:dyDescent="0.25">
      <c r="T4" t="s">
        <v>77</v>
      </c>
      <c r="U4" t="s">
        <v>80</v>
      </c>
      <c r="V4" t="s">
        <v>81</v>
      </c>
      <c r="W4" t="s">
        <v>82</v>
      </c>
    </row>
    <row r="6" spans="19:24" x14ac:dyDescent="0.25">
      <c r="S6" t="s">
        <v>79</v>
      </c>
      <c r="T6">
        <v>631</v>
      </c>
      <c r="U6">
        <v>679</v>
      </c>
      <c r="V6">
        <v>668</v>
      </c>
      <c r="W6">
        <v>652</v>
      </c>
    </row>
    <row r="7" spans="19:24" x14ac:dyDescent="0.25">
      <c r="S7" s="107" t="s">
        <v>78</v>
      </c>
      <c r="T7">
        <v>716</v>
      </c>
      <c r="U7">
        <v>668</v>
      </c>
      <c r="V7">
        <v>48</v>
      </c>
      <c r="W7">
        <v>64</v>
      </c>
      <c r="X7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  <vt:lpstr>para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Hilario Ferrea</cp:lastModifiedBy>
  <dcterms:created xsi:type="dcterms:W3CDTF">2018-01-11T17:47:16Z</dcterms:created>
  <dcterms:modified xsi:type="dcterms:W3CDTF">2024-02-22T13:11:41Z</dcterms:modified>
</cp:coreProperties>
</file>