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 H E\2022\VIAMONTE\"/>
    </mc:Choice>
  </mc:AlternateContent>
  <bookViews>
    <workbookView xWindow="0" yWindow="0" windowWidth="20460" windowHeight="7650"/>
  </bookViews>
  <sheets>
    <sheet name="Tasas generales" sheetId="13" r:id="rId1"/>
    <sheet name="Demograficos" sheetId="12" r:id="rId2"/>
    <sheet name="Tasa Actividad" sheetId="1" r:id="rId3"/>
    <sheet name="Tasa Empleo" sheetId="6" r:id="rId4"/>
    <sheet name="Tasa Desocupacion" sheetId="7" r:id="rId5"/>
    <sheet name="Tasa Subocupación" sheetId="8" r:id="rId6"/>
    <sheet name="CV tabla anexo" sheetId="14" r:id="rId7"/>
    <sheet name="para cv" sheetId="15" r:id="rId8"/>
  </sheets>
  <calcPr calcId="162913"/>
</workbook>
</file>

<file path=xl/calcChain.xml><?xml version="1.0" encoding="utf-8"?>
<calcChain xmlns="http://schemas.openxmlformats.org/spreadsheetml/2006/main">
  <c r="B17" i="8" l="1"/>
  <c r="B16" i="8"/>
  <c r="B15" i="8"/>
  <c r="B14" i="8"/>
  <c r="B13" i="8"/>
  <c r="B11" i="8"/>
  <c r="B10" i="8"/>
  <c r="D8" i="8"/>
  <c r="B8" i="8"/>
  <c r="D7" i="8"/>
  <c r="B7" i="8"/>
  <c r="D5" i="8"/>
  <c r="B5" i="8"/>
  <c r="B17" i="7"/>
  <c r="B16" i="7"/>
  <c r="B15" i="7"/>
  <c r="B14" i="7"/>
  <c r="B13" i="7"/>
  <c r="B11" i="7"/>
  <c r="B10" i="7"/>
  <c r="D8" i="7"/>
  <c r="B8" i="7"/>
  <c r="D7" i="7"/>
  <c r="B7" i="7"/>
  <c r="D5" i="7"/>
  <c r="B5" i="7"/>
  <c r="B17" i="6"/>
  <c r="B16" i="6"/>
  <c r="B15" i="6"/>
  <c r="B14" i="6"/>
  <c r="B13" i="6"/>
  <c r="B11" i="6"/>
  <c r="B10" i="6"/>
  <c r="D8" i="6"/>
  <c r="B8" i="6"/>
  <c r="D7" i="6"/>
  <c r="B7" i="6"/>
  <c r="D5" i="6"/>
  <c r="B5" i="6"/>
  <c r="B17" i="1"/>
  <c r="B16" i="1"/>
  <c r="B15" i="1"/>
  <c r="B14" i="1"/>
  <c r="B13" i="1"/>
  <c r="B11" i="1"/>
  <c r="B10" i="1"/>
  <c r="D8" i="1"/>
  <c r="B8" i="1"/>
  <c r="D7" i="1"/>
  <c r="B7" i="1"/>
  <c r="B5" i="1"/>
  <c r="C17" i="12"/>
  <c r="D17" i="12" s="1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D9" i="12"/>
  <c r="C9" i="12"/>
  <c r="D8" i="12"/>
  <c r="C8" i="12"/>
  <c r="D7" i="12"/>
  <c r="C7" i="12"/>
  <c r="D6" i="12"/>
  <c r="C6" i="12"/>
  <c r="D5" i="12"/>
  <c r="C5" i="12"/>
  <c r="B9" i="13"/>
  <c r="B8" i="13"/>
  <c r="B7" i="13"/>
  <c r="B6" i="13"/>
</calcChain>
</file>

<file path=xl/sharedStrings.xml><?xml version="1.0" encoding="utf-8"?>
<sst xmlns="http://schemas.openxmlformats.org/spreadsheetml/2006/main" count="109" uniqueCount="73">
  <si>
    <t>14 a 29 años</t>
  </si>
  <si>
    <t>30 a 64 años</t>
  </si>
  <si>
    <t xml:space="preserve">Tasas de actividad.- </t>
  </si>
  <si>
    <t xml:space="preserve">Tasas de empleo.- </t>
  </si>
  <si>
    <t>Tasa de actividad de 14 años y más</t>
  </si>
  <si>
    <t>Tasa de actividad por grupo de edad</t>
  </si>
  <si>
    <t>Tasa de  empleo de 14 años y más</t>
  </si>
  <si>
    <t xml:space="preserve">Tasa de  empleo de Jefes del Hogar </t>
  </si>
  <si>
    <t xml:space="preserve">Tasa de desocupación .- </t>
  </si>
  <si>
    <t>Tasa de desocupación de 14 años y más</t>
  </si>
  <si>
    <t>Tasa de desocupación por grupo de edad</t>
  </si>
  <si>
    <t xml:space="preserve">Tasa de desocupación de Jefes del Hogar </t>
  </si>
  <si>
    <t xml:space="preserve">Tasas de Tasa de subocupación .- </t>
  </si>
  <si>
    <t>Tasa de subocupación de 14 años y más</t>
  </si>
  <si>
    <t>Tasa de subocupación por grupo de edad</t>
  </si>
  <si>
    <t xml:space="preserve">Tasa de actividad de Jefes del Hogar </t>
  </si>
  <si>
    <t>Varón</t>
  </si>
  <si>
    <t>Mujer</t>
  </si>
  <si>
    <t>De 14 a 29 años</t>
  </si>
  <si>
    <t>De 30 a 64 años</t>
  </si>
  <si>
    <t>Indicadores sociodemográficos</t>
  </si>
  <si>
    <t>65 años y más</t>
  </si>
  <si>
    <t xml:space="preserve">Jefes del Hogar </t>
  </si>
  <si>
    <t>Varones de 65 años y más</t>
  </si>
  <si>
    <t>Mujeres de 14 a 29 años</t>
  </si>
  <si>
    <t>Mujeres de 30 a 64 años</t>
  </si>
  <si>
    <t>Mujeres de 65 años y más</t>
  </si>
  <si>
    <t>Tasa de empleo por grupo de edad</t>
  </si>
  <si>
    <t>CV</t>
  </si>
  <si>
    <t>Tasas básicas generales</t>
  </si>
  <si>
    <t>Población de 14 años y más</t>
  </si>
  <si>
    <t>Tasa de actividad por sexo</t>
  </si>
  <si>
    <t>Varones</t>
  </si>
  <si>
    <t>Mujeres</t>
  </si>
  <si>
    <t>Tasa de empleo por sexo</t>
  </si>
  <si>
    <t>Tasa de desocupación por sexo</t>
  </si>
  <si>
    <t>Tasa de subocupación por sexo</t>
  </si>
  <si>
    <t>Varones de 14 a 29 años</t>
  </si>
  <si>
    <t>Varones de 30 a 64 años</t>
  </si>
  <si>
    <t xml:space="preserve">Tasa de actividad por sexo y grupo de edad </t>
  </si>
  <si>
    <t xml:space="preserve">Tasa de  empleo por sexo y grupo de edad </t>
  </si>
  <si>
    <t xml:space="preserve">Tasa de desocupación por sexo y grupo de edad </t>
  </si>
  <si>
    <t xml:space="preserve">Tasa de subocupación por sexo y grupo de edad </t>
  </si>
  <si>
    <t xml:space="preserve">Tasa de actividad </t>
  </si>
  <si>
    <t>Tasa de empleo</t>
  </si>
  <si>
    <t xml:space="preserve">Tasa de desocupación </t>
  </si>
  <si>
    <t xml:space="preserve">Tasa de subocupación </t>
  </si>
  <si>
    <t>Precisión obtenida</t>
  </si>
  <si>
    <t>Hasta 5%</t>
  </si>
  <si>
    <t>5% a 10%</t>
  </si>
  <si>
    <t>Muy buena</t>
  </si>
  <si>
    <t>Buena</t>
  </si>
  <si>
    <t>Aceptable</t>
  </si>
  <si>
    <t>No confiable (referencial)</t>
  </si>
  <si>
    <t>10% a 20%</t>
  </si>
  <si>
    <t>Más de 20%</t>
  </si>
  <si>
    <t xml:space="preserve">Tasa de subocupación de Jefes del Hogar </t>
  </si>
  <si>
    <t>LI</t>
  </si>
  <si>
    <t>LS</t>
  </si>
  <si>
    <t xml:space="preserve">      LI es el limite inferior del intervalo decconfianza del 95 %</t>
  </si>
  <si>
    <t xml:space="preserve">      LS es el limite superior del intervalo decconfianza del 95 %</t>
  </si>
  <si>
    <t>ABSOLUTOS</t>
  </si>
  <si>
    <t xml:space="preserve">ABSOLUTOS </t>
  </si>
  <si>
    <t>POBLACIÓN ECONÓMICAMENTE ACTIVA</t>
  </si>
  <si>
    <t>cv</t>
  </si>
  <si>
    <t>CANTIDAD</t>
  </si>
  <si>
    <t>TASAS DE ACTIVIDAD</t>
  </si>
  <si>
    <t>%</t>
  </si>
  <si>
    <t>TASAS DE EMPLEO</t>
  </si>
  <si>
    <t>TASAS BÁSICAS GENERALES</t>
  </si>
  <si>
    <t>INDICADORES SOCIODEMOGRÁFICOS</t>
  </si>
  <si>
    <t>TASAS DE DESOCUPACIÓN</t>
  </si>
  <si>
    <t>TASAS DE SUBOCUPACIÓN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</si>
</sst>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%"/>
    <numFmt numFmtId="165" formatCode="#,##0.0"/>
    <numFmt numFmtId="166" formatCode="_-* #,##0.0\ _€_-;\-* #,##0.0\ _€_-;_-* &quot;-&quot;??\ _€_-;_-@_-"/>
    <numFmt numFmtId="167" formatCode="_(* #,##0.00_);_(* \(#,##0.00\);_(* &quot;-&quot;??_);_(@_)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8"/>
      <name val="Arial"/>
    </font>
    <font>
      <sz val="14"/>
      <color rgb="FFFFFFFF"/>
      <name val="Encode Sans"/>
    </font>
    <font>
      <b/>
      <i/>
      <sz val="12"/>
      <color rgb="FF838383"/>
      <name val="Encode Sans"/>
    </font>
    <font>
      <b/>
      <sz val="14"/>
      <color rgb="FF000000"/>
      <name val="Encode Sans"/>
    </font>
    <font>
      <sz val="14"/>
      <color rgb="FF000000"/>
      <name val="Encode Sans"/>
    </font>
    <font>
      <i/>
      <sz val="14"/>
      <color theme="1"/>
      <name val="Encode Sans"/>
    </font>
    <font>
      <sz val="14"/>
      <color theme="1"/>
      <name val="Encode Sans"/>
    </font>
    <font>
      <b/>
      <sz val="14"/>
      <color theme="1"/>
      <name val="Encode Sans"/>
    </font>
    <font>
      <b/>
      <sz val="14"/>
      <color rgb="FFFFFFFF"/>
      <name val="Encode Sans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AEC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897762993255407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n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/>
      </bottom>
      <diagonal/>
    </border>
    <border>
      <left/>
      <right/>
      <top style="thin">
        <color theme="0" tint="-0.499954222235786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49995422223578601"/>
      </bottom>
      <diagonal/>
    </border>
    <border>
      <left style="thin">
        <color theme="0"/>
      </left>
      <right style="thin">
        <color theme="0"/>
      </right>
      <top style="thin">
        <color theme="0" tint="-0.49995422223578601"/>
      </top>
      <bottom/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1" applyNumberFormat="1" applyFont="1"/>
    <xf numFmtId="165" fontId="4" fillId="0" borderId="0" xfId="0" applyNumberFormat="1" applyFont="1" applyBorder="1" applyAlignment="1">
      <alignment horizontal="center" vertical="center"/>
    </xf>
    <xf numFmtId="43" fontId="0" fillId="0" borderId="0" xfId="2" applyFont="1"/>
    <xf numFmtId="166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165" fontId="0" fillId="2" borderId="0" xfId="2" applyNumberFormat="1" applyFont="1" applyFill="1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0" fillId="3" borderId="0" xfId="0" applyFill="1"/>
    <xf numFmtId="165" fontId="4" fillId="3" borderId="0" xfId="0" applyNumberFormat="1" applyFont="1" applyFill="1" applyBorder="1" applyAlignment="1">
      <alignment horizontal="center" vertical="center"/>
    </xf>
    <xf numFmtId="164" fontId="0" fillId="3" borderId="0" xfId="1" applyNumberFormat="1" applyFont="1" applyFill="1"/>
    <xf numFmtId="0" fontId="0" fillId="3" borderId="0" xfId="0" applyFill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5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2" fillId="3" borderId="0" xfId="1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5" fillId="5" borderId="5" xfId="0" applyFont="1" applyFill="1" applyBorder="1" applyAlignment="1">
      <alignment horizontal="left" vertical="center" wrapText="1" readingOrder="1"/>
    </xf>
    <xf numFmtId="0" fontId="15" fillId="6" borderId="5" xfId="0" applyFont="1" applyFill="1" applyBorder="1" applyAlignment="1">
      <alignment horizontal="left" vertical="center" wrapText="1" readingOrder="1"/>
    </xf>
    <xf numFmtId="0" fontId="12" fillId="0" borderId="6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 readingOrder="1"/>
    </xf>
    <xf numFmtId="168" fontId="16" fillId="5" borderId="5" xfId="0" applyNumberFormat="1" applyFont="1" applyFill="1" applyBorder="1" applyAlignment="1">
      <alignment horizontal="center" vertical="center" wrapText="1" readingOrder="1"/>
    </xf>
    <xf numFmtId="168" fontId="16" fillId="6" borderId="9" xfId="0" applyNumberFormat="1" applyFont="1" applyFill="1" applyBorder="1" applyAlignment="1">
      <alignment horizontal="center" vertical="center" wrapText="1" readingOrder="1"/>
    </xf>
    <xf numFmtId="0" fontId="18" fillId="0" borderId="0" xfId="0" applyFont="1"/>
    <xf numFmtId="3" fontId="15" fillId="7" borderId="11" xfId="0" applyNumberFormat="1" applyFont="1" applyFill="1" applyBorder="1" applyAlignment="1">
      <alignment horizontal="center" vertical="center" wrapText="1" readingOrder="1"/>
    </xf>
    <xf numFmtId="3" fontId="16" fillId="6" borderId="15" xfId="0" applyNumberFormat="1" applyFont="1" applyFill="1" applyBorder="1" applyAlignment="1">
      <alignment horizontal="center" vertical="center" wrapText="1" readingOrder="1"/>
    </xf>
    <xf numFmtId="0" fontId="16" fillId="5" borderId="18" xfId="0" applyFont="1" applyFill="1" applyBorder="1" applyAlignment="1">
      <alignment horizontal="left" vertical="center" wrapText="1" readingOrder="1"/>
    </xf>
    <xf numFmtId="0" fontId="0" fillId="8" borderId="18" xfId="0" applyFill="1" applyBorder="1"/>
    <xf numFmtId="0" fontId="0" fillId="9" borderId="19" xfId="0" applyFill="1" applyBorder="1"/>
    <xf numFmtId="0" fontId="16" fillId="6" borderId="19" xfId="0" applyFont="1" applyFill="1" applyBorder="1" applyAlignment="1">
      <alignment horizontal="left" vertical="center" wrapText="1" readingOrder="1"/>
    </xf>
    <xf numFmtId="0" fontId="0" fillId="9" borderId="18" xfId="0" applyFill="1" applyBorder="1"/>
    <xf numFmtId="0" fontId="16" fillId="6" borderId="18" xfId="0" applyFont="1" applyFill="1" applyBorder="1" applyAlignment="1">
      <alignment horizontal="left" vertical="center" wrapText="1" readingOrder="1"/>
    </xf>
    <xf numFmtId="0" fontId="0" fillId="8" borderId="20" xfId="0" applyFill="1" applyBorder="1"/>
    <xf numFmtId="0" fontId="16" fillId="5" borderId="20" xfId="0" applyFont="1" applyFill="1" applyBorder="1" applyAlignment="1">
      <alignment horizontal="left" vertical="center" wrapText="1" readingOrder="1"/>
    </xf>
    <xf numFmtId="3" fontId="15" fillId="7" borderId="12" xfId="0" applyNumberFormat="1" applyFont="1" applyFill="1" applyBorder="1" applyAlignment="1">
      <alignment horizontal="center" vertical="center" wrapText="1" readingOrder="1"/>
    </xf>
    <xf numFmtId="168" fontId="15" fillId="7" borderId="12" xfId="0" applyNumberFormat="1" applyFont="1" applyFill="1" applyBorder="1" applyAlignment="1">
      <alignment horizontal="center" vertical="center" wrapText="1" readingOrder="1"/>
    </xf>
    <xf numFmtId="3" fontId="16" fillId="5" borderId="21" xfId="0" applyNumberFormat="1" applyFont="1" applyFill="1" applyBorder="1" applyAlignment="1">
      <alignment horizontal="center" vertical="center" wrapText="1" readingOrder="1"/>
    </xf>
    <xf numFmtId="3" fontId="16" fillId="6" borderId="22" xfId="0" applyNumberFormat="1" applyFont="1" applyFill="1" applyBorder="1" applyAlignment="1">
      <alignment horizontal="center" vertical="center" wrapText="1" readingOrder="1"/>
    </xf>
    <xf numFmtId="3" fontId="16" fillId="5" borderId="15" xfId="0" applyNumberFormat="1" applyFont="1" applyFill="1" applyBorder="1" applyAlignment="1">
      <alignment horizontal="center" vertical="center" wrapText="1" readingOrder="1"/>
    </xf>
    <xf numFmtId="3" fontId="16" fillId="6" borderId="21" xfId="0" applyNumberFormat="1" applyFont="1" applyFill="1" applyBorder="1" applyAlignment="1">
      <alignment horizontal="center" vertical="center" wrapText="1" readingOrder="1"/>
    </xf>
    <xf numFmtId="165" fontId="16" fillId="6" borderId="22" xfId="0" applyNumberFormat="1" applyFont="1" applyFill="1" applyBorder="1" applyAlignment="1">
      <alignment horizontal="center" vertical="center" wrapText="1" readingOrder="1"/>
    </xf>
    <xf numFmtId="165" fontId="16" fillId="5" borderId="15" xfId="0" applyNumberFormat="1" applyFont="1" applyFill="1" applyBorder="1" applyAlignment="1">
      <alignment horizontal="center" vertical="center" wrapText="1" readingOrder="1"/>
    </xf>
    <xf numFmtId="165" fontId="16" fillId="6" borderId="21" xfId="0" applyNumberFormat="1" applyFont="1" applyFill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right" vertical="center"/>
    </xf>
    <xf numFmtId="165" fontId="19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9" fillId="8" borderId="0" xfId="0" applyFont="1" applyFill="1" applyAlignment="1">
      <alignment horizontal="left" vertical="center"/>
    </xf>
    <xf numFmtId="165" fontId="19" fillId="8" borderId="0" xfId="0" applyNumberFormat="1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right" vertical="center"/>
    </xf>
    <xf numFmtId="165" fontId="19" fillId="9" borderId="0" xfId="0" applyNumberFormat="1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7" borderId="23" xfId="0" applyFont="1" applyFill="1" applyBorder="1" applyAlignment="1">
      <alignment vertical="center" wrapText="1"/>
    </xf>
    <xf numFmtId="165" fontId="19" fillId="7" borderId="23" xfId="0" applyNumberFormat="1" applyFont="1" applyFill="1" applyBorder="1" applyAlignment="1">
      <alignment horizontal="center" vertical="center"/>
    </xf>
    <xf numFmtId="0" fontId="17" fillId="9" borderId="18" xfId="0" applyFont="1" applyFill="1" applyBorder="1" applyAlignment="1">
      <alignment horizontal="right" vertical="center"/>
    </xf>
    <xf numFmtId="165" fontId="19" fillId="9" borderId="18" xfId="0" applyNumberFormat="1" applyFont="1" applyFill="1" applyBorder="1" applyAlignment="1">
      <alignment horizontal="center" vertical="center"/>
    </xf>
    <xf numFmtId="0" fontId="19" fillId="7" borderId="23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center" vertical="center" wrapText="1" readingOrder="1"/>
    </xf>
    <xf numFmtId="0" fontId="20" fillId="4" borderId="4" xfId="0" applyFont="1" applyFill="1" applyBorder="1" applyAlignment="1">
      <alignment horizontal="center" vertical="center" wrapText="1" readingOrder="1"/>
    </xf>
    <xf numFmtId="0" fontId="19" fillId="7" borderId="18" xfId="0" applyFont="1" applyFill="1" applyBorder="1" applyAlignment="1">
      <alignment vertical="center" wrapText="1"/>
    </xf>
    <xf numFmtId="165" fontId="19" fillId="7" borderId="18" xfId="0" applyNumberFormat="1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 wrapText="1" readingOrder="1"/>
    </xf>
    <xf numFmtId="165" fontId="16" fillId="5" borderId="21" xfId="0" applyNumberFormat="1" applyFont="1" applyFill="1" applyBorder="1" applyAlignment="1">
      <alignment horizontal="center" vertical="center" wrapText="1" readingOrder="1"/>
    </xf>
    <xf numFmtId="0" fontId="16" fillId="9" borderId="24" xfId="0" applyFont="1" applyFill="1" applyBorder="1" applyAlignment="1">
      <alignment horizontal="left" vertical="center" wrapText="1" readingOrder="1"/>
    </xf>
    <xf numFmtId="0" fontId="16" fillId="6" borderId="25" xfId="0" applyFont="1" applyFill="1" applyBorder="1" applyAlignment="1">
      <alignment horizontal="left" vertical="center" wrapText="1" readingOrder="1"/>
    </xf>
    <xf numFmtId="165" fontId="16" fillId="6" borderId="15" xfId="0" applyNumberFormat="1" applyFont="1" applyFill="1" applyBorder="1" applyAlignment="1">
      <alignment horizontal="center" vertical="center" wrapText="1" readingOrder="1"/>
    </xf>
    <xf numFmtId="0" fontId="0" fillId="8" borderId="24" xfId="0" applyFill="1" applyBorder="1"/>
    <xf numFmtId="0" fontId="16" fillId="5" borderId="25" xfId="0" applyFont="1" applyFill="1" applyBorder="1" applyAlignment="1">
      <alignment horizontal="left" vertical="center" wrapText="1" readingOrder="1"/>
    </xf>
    <xf numFmtId="3" fontId="16" fillId="5" borderId="22" xfId="0" applyNumberFormat="1" applyFont="1" applyFill="1" applyBorder="1" applyAlignment="1">
      <alignment horizontal="center" vertical="center" wrapText="1" readingOrder="1"/>
    </xf>
    <xf numFmtId="165" fontId="16" fillId="5" borderId="22" xfId="0" applyNumberFormat="1" applyFont="1" applyFill="1" applyBorder="1" applyAlignment="1">
      <alignment horizontal="center" vertical="center" wrapText="1" readingOrder="1"/>
    </xf>
    <xf numFmtId="0" fontId="0" fillId="9" borderId="24" xfId="0" applyFill="1" applyBorder="1"/>
    <xf numFmtId="0" fontId="0" fillId="9" borderId="20" xfId="0" applyFill="1" applyBorder="1"/>
    <xf numFmtId="0" fontId="16" fillId="6" borderId="20" xfId="0" applyFont="1" applyFill="1" applyBorder="1" applyAlignment="1">
      <alignment horizontal="left" vertical="center" wrapText="1" readingOrder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/>
    <xf numFmtId="0" fontId="14" fillId="0" borderId="7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center" vertical="center" wrapText="1" readingOrder="1"/>
    </xf>
    <xf numFmtId="0" fontId="20" fillId="4" borderId="10" xfId="0" applyFont="1" applyFill="1" applyBorder="1" applyAlignment="1">
      <alignment horizontal="center" vertical="center" wrapText="1" readingOrder="1"/>
    </xf>
    <xf numFmtId="0" fontId="20" fillId="4" borderId="3" xfId="0" applyFont="1" applyFill="1" applyBorder="1" applyAlignment="1">
      <alignment horizontal="center" vertical="center" wrapText="1" readingOrder="1"/>
    </xf>
    <xf numFmtId="0" fontId="15" fillId="7" borderId="17" xfId="0" applyFont="1" applyFill="1" applyBorder="1" applyAlignment="1">
      <alignment horizontal="left" vertical="center" wrapText="1" readingOrder="1"/>
    </xf>
    <xf numFmtId="0" fontId="15" fillId="7" borderId="16" xfId="0" applyFont="1" applyFill="1" applyBorder="1" applyAlignment="1">
      <alignment horizontal="left" vertical="center" wrapText="1" readingOrder="1"/>
    </xf>
    <xf numFmtId="0" fontId="15" fillId="7" borderId="14" xfId="0" applyFont="1" applyFill="1" applyBorder="1" applyAlignment="1">
      <alignment horizontal="left" vertical="center" wrapText="1" readingOrder="1"/>
    </xf>
    <xf numFmtId="0" fontId="15" fillId="7" borderId="13" xfId="0" applyFont="1" applyFill="1" applyBorder="1" applyAlignment="1">
      <alignment horizontal="left" vertical="center" wrapText="1" readingOrder="1"/>
    </xf>
  </cellXfs>
  <cellStyles count="14">
    <cellStyle name="Hipervínculo 2" xfId="4"/>
    <cellStyle name="Millares" xfId="2" builtinId="3"/>
    <cellStyle name="Millares 3" xfId="5"/>
    <cellStyle name="Normal" xfId="0" builtinId="0"/>
    <cellStyle name="Normal 2" xfId="6"/>
    <cellStyle name="Normal 3" xfId="7"/>
    <cellStyle name="Normal 4" xfId="8"/>
    <cellStyle name="Normal 5" xfId="3"/>
    <cellStyle name="Porcentaje" xfId="1" builtinId="5"/>
    <cellStyle name="Porcentaje 2" xfId="9"/>
    <cellStyle name="Porcentaje 3" xfId="10"/>
    <cellStyle name="Porcentaje 4" xfId="11"/>
    <cellStyle name="Porcentaje 5" xfId="12"/>
    <cellStyle name="Porcentaje 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752475</xdr:colOff>
      <xdr:row>6</xdr:row>
      <xdr:rowOff>123825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tabSelected="1" workbookViewId="0">
      <selection activeCell="A4" sqref="A4:D9"/>
    </sheetView>
  </sheetViews>
  <sheetFormatPr baseColWidth="10" defaultRowHeight="15" x14ac:dyDescent="0.25"/>
  <cols>
    <col min="1" max="1" width="43.140625" style="19" customWidth="1"/>
    <col min="2" max="2" width="19.5703125" style="19" bestFit="1" customWidth="1"/>
    <col min="3" max="3" width="11.42578125" style="19" hidden="1" customWidth="1"/>
    <col min="4" max="4" width="11.42578125" style="19"/>
    <col min="5" max="6" width="0" style="19" hidden="1" customWidth="1"/>
    <col min="7" max="16384" width="11.42578125" style="19"/>
  </cols>
  <sheetData>
    <row r="1" spans="1:10" ht="24.95" customHeight="1" x14ac:dyDescent="0.25">
      <c r="A1" s="93" t="s">
        <v>29</v>
      </c>
      <c r="B1" s="93"/>
    </row>
    <row r="2" spans="1:10" ht="24.95" customHeight="1" x14ac:dyDescent="0.25">
      <c r="A2" s="94"/>
      <c r="B2" s="94"/>
    </row>
    <row r="3" spans="1:10" ht="24.95" customHeight="1" thickBot="1" x14ac:dyDescent="0.3">
      <c r="E3" s="21"/>
    </row>
    <row r="4" spans="1:10" ht="47.25" customHeight="1" thickBot="1" x14ac:dyDescent="0.3">
      <c r="A4" s="77" t="s">
        <v>69</v>
      </c>
      <c r="B4" s="78" t="s">
        <v>67</v>
      </c>
      <c r="C4" s="78" t="s">
        <v>63</v>
      </c>
      <c r="D4" s="78" t="s">
        <v>64</v>
      </c>
      <c r="E4" s="21"/>
    </row>
    <row r="5" spans="1:10" ht="26.25" customHeight="1" thickTop="1" thickBot="1" x14ac:dyDescent="0.3">
      <c r="A5" s="38"/>
      <c r="B5" s="97"/>
      <c r="C5" s="98"/>
      <c r="D5" s="39" t="s">
        <v>64</v>
      </c>
      <c r="E5" s="33" t="s">
        <v>57</v>
      </c>
      <c r="F5" s="34" t="s">
        <v>58</v>
      </c>
      <c r="H5" s="27"/>
      <c r="I5" s="28"/>
      <c r="J5" s="29"/>
    </row>
    <row r="6" spans="1:10" ht="24.75" customHeight="1" thickTop="1" thickBot="1" x14ac:dyDescent="0.3">
      <c r="A6" s="37" t="s">
        <v>43</v>
      </c>
      <c r="B6" s="41">
        <f>'Tasa Actividad'!B5</f>
        <v>55.980831771320652</v>
      </c>
      <c r="C6" s="4"/>
      <c r="D6" s="41">
        <v>2.4063494015463331</v>
      </c>
      <c r="E6" s="35">
        <v>46.88</v>
      </c>
      <c r="F6" s="35">
        <v>52.67</v>
      </c>
      <c r="H6" s="27"/>
      <c r="I6" s="28"/>
      <c r="J6" s="29"/>
    </row>
    <row r="7" spans="1:10" ht="24.75" customHeight="1" thickTop="1" thickBot="1" x14ac:dyDescent="0.3">
      <c r="A7" s="36" t="s">
        <v>44</v>
      </c>
      <c r="B7" s="40">
        <f>'Tasa Empleo'!B5</f>
        <v>52.898934369485758</v>
      </c>
      <c r="C7" s="24"/>
      <c r="D7" s="40">
        <v>2.560546885968455</v>
      </c>
      <c r="E7" s="35">
        <v>42.7</v>
      </c>
      <c r="F7" s="35">
        <v>48.49</v>
      </c>
      <c r="H7" s="27"/>
      <c r="I7" s="28"/>
      <c r="J7" s="29"/>
    </row>
    <row r="8" spans="1:10" ht="24.75" customHeight="1" thickTop="1" thickBot="1" x14ac:dyDescent="0.3">
      <c r="A8" s="37" t="s">
        <v>45</v>
      </c>
      <c r="B8" s="41">
        <f>'Tasa Desocupacion'!B5</f>
        <v>5.5052726162131815</v>
      </c>
      <c r="C8" s="24"/>
      <c r="D8" s="41">
        <v>14.904193313455597</v>
      </c>
      <c r="E8" s="35">
        <v>6.24</v>
      </c>
      <c r="F8" s="35">
        <v>10.54</v>
      </c>
    </row>
    <row r="9" spans="1:10" ht="24.75" customHeight="1" thickTop="1" thickBot="1" x14ac:dyDescent="0.3">
      <c r="A9" s="36" t="s">
        <v>46</v>
      </c>
      <c r="B9" s="40">
        <f>'Tasa Subocupación'!B5</f>
        <v>14.908144519548108</v>
      </c>
      <c r="C9" s="24"/>
      <c r="D9" s="40">
        <v>23.889135847407335</v>
      </c>
      <c r="E9" s="35">
        <v>7.65</v>
      </c>
      <c r="F9" s="35">
        <v>12.53</v>
      </c>
    </row>
    <row r="10" spans="1:10" ht="15.75" thickTop="1" x14ac:dyDescent="0.25">
      <c r="A10" s="22"/>
      <c r="B10" s="22"/>
      <c r="D10" s="20"/>
    </row>
    <row r="11" spans="1:10" x14ac:dyDescent="0.25">
      <c r="A11" s="95" t="s">
        <v>59</v>
      </c>
      <c r="B11" s="96"/>
      <c r="C11" s="96"/>
      <c r="D11" s="96"/>
      <c r="E11" s="21"/>
    </row>
    <row r="12" spans="1:10" x14ac:dyDescent="0.25">
      <c r="A12" s="95" t="s">
        <v>60</v>
      </c>
      <c r="B12" s="96"/>
      <c r="C12" s="96"/>
      <c r="D12" s="96"/>
    </row>
  </sheetData>
  <mergeCells count="4">
    <mergeCell ref="A1:B2"/>
    <mergeCell ref="A11:D11"/>
    <mergeCell ref="A12:D12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GridLines="0" zoomScaleNormal="100" workbookViewId="0">
      <selection sqref="A1:C2"/>
    </sheetView>
  </sheetViews>
  <sheetFormatPr baseColWidth="10" defaultRowHeight="15" x14ac:dyDescent="0.25"/>
  <cols>
    <col min="1" max="1" width="7.140625" style="10" customWidth="1"/>
    <col min="2" max="2" width="48" style="11" customWidth="1"/>
    <col min="3" max="3" width="17.28515625" style="17" customWidth="1"/>
    <col min="4" max="4" width="15.7109375" style="17" customWidth="1"/>
    <col min="5" max="6" width="11.42578125" style="10" hidden="1" customWidth="1"/>
    <col min="7" max="9" width="11.42578125" style="10" customWidth="1"/>
    <col min="10" max="16384" width="11.42578125" style="10"/>
  </cols>
  <sheetData>
    <row r="1" spans="1:13" ht="24.95" customHeight="1" x14ac:dyDescent="0.25">
      <c r="A1" s="93" t="s">
        <v>20</v>
      </c>
      <c r="B1" s="93"/>
      <c r="C1" s="93"/>
      <c r="D1" s="15"/>
    </row>
    <row r="2" spans="1:13" ht="24.95" customHeight="1" thickBot="1" x14ac:dyDescent="0.3">
      <c r="A2" s="94"/>
      <c r="B2" s="94"/>
      <c r="C2" s="94"/>
      <c r="D2" s="15"/>
    </row>
    <row r="3" spans="1:13" ht="48" customHeight="1" x14ac:dyDescent="0.25">
      <c r="A3" s="99" t="s">
        <v>70</v>
      </c>
      <c r="B3" s="100"/>
      <c r="C3" s="78" t="s">
        <v>65</v>
      </c>
      <c r="D3" s="78" t="s">
        <v>67</v>
      </c>
    </row>
    <row r="4" spans="1:13" ht="15" customHeight="1" thickBot="1" x14ac:dyDescent="0.3">
      <c r="A4" s="14"/>
      <c r="B4" s="14"/>
      <c r="C4" s="16"/>
      <c r="D4" s="16"/>
      <c r="E4"/>
      <c r="F4"/>
    </row>
    <row r="5" spans="1:13" ht="24.75" customHeight="1" thickTop="1" x14ac:dyDescent="0.25">
      <c r="A5" s="103" t="s">
        <v>30</v>
      </c>
      <c r="B5" s="104"/>
      <c r="C5" s="43">
        <f t="shared" ref="C5:C17" si="0">E6</f>
        <v>15282.386552810669</v>
      </c>
      <c r="D5" s="81">
        <f>F5*100</f>
        <v>100</v>
      </c>
      <c r="E5">
        <v>18853.999966621399</v>
      </c>
      <c r="F5">
        <v>1</v>
      </c>
      <c r="I5" s="3"/>
    </row>
    <row r="6" spans="1:13" ht="24.75" customHeight="1" x14ac:dyDescent="0.25">
      <c r="A6" s="83"/>
      <c r="B6" s="84" t="s">
        <v>16</v>
      </c>
      <c r="C6" s="44">
        <f t="shared" si="0"/>
        <v>7490.8927865028381</v>
      </c>
      <c r="D6" s="85">
        <f t="shared" ref="D6:D16" si="1">F7*100</f>
        <v>49.01651165946425</v>
      </c>
      <c r="E6">
        <v>15282.386552810669</v>
      </c>
      <c r="F6">
        <v>1</v>
      </c>
      <c r="G6" s="17"/>
    </row>
    <row r="7" spans="1:13" ht="24.75" customHeight="1" x14ac:dyDescent="0.25">
      <c r="A7" s="46"/>
      <c r="B7" s="45" t="s">
        <v>17</v>
      </c>
      <c r="C7" s="55">
        <f t="shared" si="0"/>
        <v>7791.4937663078308</v>
      </c>
      <c r="D7" s="82">
        <f t="shared" si="1"/>
        <v>50.983488340535757</v>
      </c>
      <c r="E7">
        <v>7490.8927865028381</v>
      </c>
      <c r="F7">
        <v>0.49016511659464251</v>
      </c>
    </row>
    <row r="8" spans="1:13" ht="24.75" customHeight="1" x14ac:dyDescent="0.25">
      <c r="A8" s="47"/>
      <c r="B8" s="48" t="s">
        <v>18</v>
      </c>
      <c r="C8" s="56">
        <f t="shared" si="0"/>
        <v>4417.2441895008087</v>
      </c>
      <c r="D8" s="59">
        <f t="shared" si="1"/>
        <v>28.904151679689114</v>
      </c>
      <c r="E8">
        <v>7791.4937663078308</v>
      </c>
      <c r="F8">
        <v>0.50983488340535754</v>
      </c>
      <c r="G8" s="17"/>
      <c r="H8" s="7"/>
    </row>
    <row r="9" spans="1:13" ht="24.75" customHeight="1" x14ac:dyDescent="0.65">
      <c r="A9" s="86"/>
      <c r="B9" s="87" t="s">
        <v>19</v>
      </c>
      <c r="C9" s="57">
        <f t="shared" si="0"/>
        <v>7408.1423861980438</v>
      </c>
      <c r="D9" s="60">
        <f t="shared" si="1"/>
        <v>48.475036020048655</v>
      </c>
      <c r="E9">
        <v>4417.2441895008087</v>
      </c>
      <c r="F9">
        <v>0.28904151679689116</v>
      </c>
      <c r="L9" s="42"/>
      <c r="M9" s="42"/>
    </row>
    <row r="10" spans="1:13" ht="24.75" customHeight="1" x14ac:dyDescent="0.65">
      <c r="A10" s="49"/>
      <c r="B10" s="50" t="s">
        <v>21</v>
      </c>
      <c r="C10" s="58">
        <f t="shared" si="0"/>
        <v>3456.9999771118164</v>
      </c>
      <c r="D10" s="61">
        <f t="shared" si="1"/>
        <v>22.620812300262227</v>
      </c>
      <c r="E10">
        <v>7408.1423861980438</v>
      </c>
      <c r="F10">
        <v>0.48475036020048656</v>
      </c>
      <c r="L10" s="42"/>
      <c r="M10" s="42"/>
    </row>
    <row r="11" spans="1:13" ht="24.75" customHeight="1" x14ac:dyDescent="0.25">
      <c r="A11" s="51"/>
      <c r="B11" s="52" t="s">
        <v>37</v>
      </c>
      <c r="C11" s="88">
        <f t="shared" si="0"/>
        <v>2422.0733313560486</v>
      </c>
      <c r="D11" s="89">
        <f t="shared" si="1"/>
        <v>15.848789866597057</v>
      </c>
      <c r="E11">
        <v>3456.9999771118164</v>
      </c>
      <c r="F11">
        <v>0.22620812300262227</v>
      </c>
      <c r="G11"/>
      <c r="H11" s="18"/>
    </row>
    <row r="12" spans="1:13" ht="24.75" customHeight="1" x14ac:dyDescent="0.25">
      <c r="A12" s="90"/>
      <c r="B12" s="84" t="s">
        <v>38</v>
      </c>
      <c r="C12" s="44">
        <f t="shared" si="0"/>
        <v>3562.8194627761841</v>
      </c>
      <c r="D12" s="85">
        <f t="shared" si="1"/>
        <v>23.313240052293573</v>
      </c>
      <c r="E12">
        <v>2422.0733313560486</v>
      </c>
      <c r="F12">
        <v>0.15848789866597057</v>
      </c>
      <c r="G12"/>
      <c r="H12" s="17"/>
    </row>
    <row r="13" spans="1:13" ht="24.75" customHeight="1" x14ac:dyDescent="0.25">
      <c r="A13" s="46"/>
      <c r="B13" s="45" t="s">
        <v>23</v>
      </c>
      <c r="C13" s="55">
        <f t="shared" si="0"/>
        <v>1505.9999923706055</v>
      </c>
      <c r="D13" s="82">
        <f t="shared" si="1"/>
        <v>9.8544817405736183</v>
      </c>
      <c r="E13">
        <v>3562.8194627761841</v>
      </c>
      <c r="F13">
        <v>0.23313240052293574</v>
      </c>
      <c r="H13" s="17"/>
    </row>
    <row r="14" spans="1:13" ht="24.75" customHeight="1" x14ac:dyDescent="0.25">
      <c r="A14" s="91"/>
      <c r="B14" s="92" t="s">
        <v>24</v>
      </c>
      <c r="C14" s="56">
        <f t="shared" si="0"/>
        <v>1995.1708581447601</v>
      </c>
      <c r="D14" s="59">
        <f t="shared" si="1"/>
        <v>13.055361813092059</v>
      </c>
      <c r="E14">
        <v>1505.9999923706055</v>
      </c>
      <c r="F14">
        <v>9.8544817405736188E-2</v>
      </c>
    </row>
    <row r="15" spans="1:13" ht="24.75" customHeight="1" x14ac:dyDescent="0.25">
      <c r="A15" s="86"/>
      <c r="B15" s="87" t="s">
        <v>25</v>
      </c>
      <c r="C15" s="57">
        <f t="shared" si="0"/>
        <v>3845.3229234218597</v>
      </c>
      <c r="D15" s="60">
        <f t="shared" si="1"/>
        <v>25.161795967755079</v>
      </c>
      <c r="E15">
        <v>1995.1708581447601</v>
      </c>
      <c r="F15">
        <v>0.13055361813092059</v>
      </c>
    </row>
    <row r="16" spans="1:13" ht="24.75" customHeight="1" x14ac:dyDescent="0.25">
      <c r="A16" s="49"/>
      <c r="B16" s="50" t="s">
        <v>26</v>
      </c>
      <c r="C16" s="58">
        <f t="shared" si="0"/>
        <v>1950.9999847412109</v>
      </c>
      <c r="D16" s="61">
        <f t="shared" si="1"/>
        <v>12.766330559688607</v>
      </c>
      <c r="E16">
        <v>3845.3229234218597</v>
      </c>
      <c r="F16">
        <v>0.2516179596775508</v>
      </c>
    </row>
    <row r="17" spans="1:8" ht="24.75" customHeight="1" thickBot="1" x14ac:dyDescent="0.3">
      <c r="A17" s="101" t="s">
        <v>22</v>
      </c>
      <c r="B17" s="102"/>
      <c r="C17" s="53">
        <f t="shared" si="0"/>
        <v>6664.9999816417694</v>
      </c>
      <c r="D17" s="54">
        <f>C17*D5/C5</f>
        <v>43.612298109394253</v>
      </c>
      <c r="E17">
        <v>1950.9999847412109</v>
      </c>
      <c r="F17">
        <v>0.12766330559688607</v>
      </c>
      <c r="G17" s="12"/>
      <c r="H17" s="12"/>
    </row>
    <row r="18" spans="1:8" ht="24.95" customHeight="1" thickTop="1" x14ac:dyDescent="0.25">
      <c r="E18">
        <v>6664.9999816417694</v>
      </c>
      <c r="F18">
        <v>0.99999999999999989</v>
      </c>
    </row>
    <row r="19" spans="1:8" ht="24.95" customHeight="1" x14ac:dyDescent="0.25"/>
    <row r="20" spans="1:8" ht="24.95" customHeight="1" x14ac:dyDescent="0.25"/>
    <row r="21" spans="1:8" ht="24.95" customHeight="1" x14ac:dyDescent="0.25"/>
    <row r="22" spans="1:8" ht="24.95" customHeight="1" x14ac:dyDescent="0.25"/>
    <row r="23" spans="1:8" ht="24.95" customHeight="1" x14ac:dyDescent="0.25"/>
    <row r="24" spans="1:8" ht="24.95" customHeight="1" x14ac:dyDescent="0.25"/>
    <row r="25" spans="1:8" ht="24.95" customHeight="1" x14ac:dyDescent="0.25"/>
    <row r="26" spans="1:8" ht="24.95" customHeight="1" x14ac:dyDescent="0.25"/>
    <row r="27" spans="1:8" ht="24.95" customHeight="1" x14ac:dyDescent="0.25"/>
    <row r="28" spans="1:8" ht="24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</sheetData>
  <mergeCells count="4">
    <mergeCell ref="A1:C2"/>
    <mergeCell ref="A3:B3"/>
    <mergeCell ref="A17:B17"/>
    <mergeCell ref="A5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activeCell="C1" sqref="C1:D1048576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4" width="11.42578125" hidden="1" customWidth="1"/>
    <col min="6" max="6" width="0" hidden="1" customWidth="1"/>
  </cols>
  <sheetData>
    <row r="1" spans="1:6" ht="24.95" customHeight="1" x14ac:dyDescent="0.25">
      <c r="A1" s="93" t="s">
        <v>2</v>
      </c>
      <c r="B1" s="93"/>
    </row>
    <row r="2" spans="1:6" ht="24.95" customHeight="1" thickBot="1" x14ac:dyDescent="0.3">
      <c r="A2" s="94"/>
      <c r="B2" s="94"/>
    </row>
    <row r="3" spans="1:6" ht="42.75" customHeight="1" x14ac:dyDescent="0.25">
      <c r="A3" s="78" t="s">
        <v>66</v>
      </c>
      <c r="B3" s="78" t="s">
        <v>67</v>
      </c>
      <c r="D3" t="s">
        <v>61</v>
      </c>
    </row>
    <row r="4" spans="1:6" ht="9.9499999999999993" customHeight="1" x14ac:dyDescent="0.25">
      <c r="A4" s="70"/>
      <c r="B4" s="71"/>
      <c r="F4">
        <v>6716.1511468887329</v>
      </c>
    </row>
    <row r="5" spans="1:6" ht="24.75" customHeight="1" x14ac:dyDescent="0.25">
      <c r="A5" s="72" t="s">
        <v>4</v>
      </c>
      <c r="B5" s="73">
        <f>C5</f>
        <v>55.980831771320652</v>
      </c>
      <c r="C5">
        <v>55.980831771320652</v>
      </c>
      <c r="D5">
        <v>6716.1511468887329</v>
      </c>
      <c r="E5" s="3"/>
      <c r="F5">
        <v>8541.1820039749146</v>
      </c>
    </row>
    <row r="6" spans="1:6" s="10" customFormat="1" ht="24.75" customHeight="1" x14ac:dyDescent="0.25">
      <c r="A6" s="69" t="s">
        <v>31</v>
      </c>
      <c r="B6" s="66"/>
      <c r="C6">
        <v>63.432114396784257</v>
      </c>
      <c r="D6">
        <v>8541.1820039749146</v>
      </c>
      <c r="E6" s="3"/>
      <c r="F6">
        <v>2734.3346133232117</v>
      </c>
    </row>
    <row r="7" spans="1:6" ht="24.75" customHeight="1" x14ac:dyDescent="0.25">
      <c r="A7" s="62" t="s">
        <v>32</v>
      </c>
      <c r="B7" s="63">
        <f>C6</f>
        <v>63.432114396784257</v>
      </c>
      <c r="C7">
        <v>48.819263575602598</v>
      </c>
      <c r="D7" s="8">
        <f>F7</f>
        <v>4743.0859928131104</v>
      </c>
      <c r="E7" s="3"/>
      <c r="F7">
        <v>4743.0859928131104</v>
      </c>
    </row>
    <row r="8" spans="1:6" ht="24.75" customHeight="1" x14ac:dyDescent="0.25">
      <c r="A8" s="74" t="s">
        <v>33</v>
      </c>
      <c r="B8" s="75">
        <f>C7</f>
        <v>48.819263575602598</v>
      </c>
      <c r="D8" s="8">
        <f>F9</f>
        <v>3798.0960111618042</v>
      </c>
      <c r="E8" s="3"/>
      <c r="F8">
        <v>3981.8165335655212</v>
      </c>
    </row>
    <row r="9" spans="1:6" ht="24.75" customHeight="1" x14ac:dyDescent="0.25">
      <c r="A9" s="65" t="s">
        <v>5</v>
      </c>
      <c r="B9" s="66"/>
      <c r="C9">
        <v>51.153950638756271</v>
      </c>
      <c r="F9">
        <v>3798.0960111618042</v>
      </c>
    </row>
    <row r="10" spans="1:6" ht="24.75" customHeight="1" x14ac:dyDescent="0.25">
      <c r="A10" s="64" t="s">
        <v>0</v>
      </c>
      <c r="B10" s="63">
        <f>C9</f>
        <v>51.153950638756271</v>
      </c>
      <c r="C10">
        <v>81.107775627028673</v>
      </c>
      <c r="E10" s="3"/>
    </row>
    <row r="11" spans="1:6" ht="24.75" customHeight="1" x14ac:dyDescent="0.25">
      <c r="A11" s="74" t="s">
        <v>1</v>
      </c>
      <c r="B11" s="75">
        <f>C10</f>
        <v>81.107775627028673</v>
      </c>
      <c r="E11" s="3"/>
    </row>
    <row r="12" spans="1:6" ht="24.75" customHeight="1" x14ac:dyDescent="0.25">
      <c r="A12" s="65" t="s">
        <v>39</v>
      </c>
      <c r="B12" s="66"/>
      <c r="C12">
        <v>57.598601577472763</v>
      </c>
    </row>
    <row r="13" spans="1:6" ht="24.75" customHeight="1" x14ac:dyDescent="0.25">
      <c r="A13" s="64" t="s">
        <v>37</v>
      </c>
      <c r="B13" s="63">
        <f>C12</f>
        <v>57.598601577472763</v>
      </c>
      <c r="C13">
        <v>89.465916541333399</v>
      </c>
      <c r="E13" s="3"/>
    </row>
    <row r="14" spans="1:6" ht="24.75" customHeight="1" x14ac:dyDescent="0.25">
      <c r="A14" s="67" t="s">
        <v>38</v>
      </c>
      <c r="B14" s="68">
        <f>C13</f>
        <v>89.465916541333399</v>
      </c>
      <c r="E14" s="3"/>
    </row>
    <row r="15" spans="1:6" ht="24.75" customHeight="1" x14ac:dyDescent="0.25">
      <c r="A15" s="62" t="s">
        <v>24</v>
      </c>
      <c r="B15" s="63">
        <f>C15</f>
        <v>43.330351419249524</v>
      </c>
      <c r="C15">
        <v>43.330351419249524</v>
      </c>
      <c r="E15" s="3"/>
    </row>
    <row r="16" spans="1:6" ht="24.75" customHeight="1" x14ac:dyDescent="0.25">
      <c r="A16" s="67" t="s">
        <v>25</v>
      </c>
      <c r="B16" s="68">
        <f>C16</f>
        <v>73.363680341628921</v>
      </c>
      <c r="C16">
        <v>73.363680341628921</v>
      </c>
      <c r="E16" s="3"/>
    </row>
    <row r="17" spans="1:5" ht="24.75" customHeight="1" x14ac:dyDescent="0.25">
      <c r="A17" s="76" t="s">
        <v>15</v>
      </c>
      <c r="B17" s="73">
        <f>C17</f>
        <v>56.609103529298736</v>
      </c>
      <c r="C17">
        <v>56.609103529298736</v>
      </c>
      <c r="E17" s="3"/>
    </row>
    <row r="18" spans="1:5" ht="24.95" customHeight="1" x14ac:dyDescent="0.25">
      <c r="A18" s="2"/>
    </row>
    <row r="19" spans="1:5" ht="24.95" customHeight="1" x14ac:dyDescent="0.25"/>
    <row r="20" spans="1:5" ht="24.95" customHeight="1" x14ac:dyDescent="0.25">
      <c r="A20" s="1"/>
      <c r="B20" s="1"/>
    </row>
    <row r="21" spans="1:5" ht="24.95" customHeight="1" x14ac:dyDescent="0.25">
      <c r="A21" s="1"/>
      <c r="B21" s="1"/>
    </row>
    <row r="22" spans="1:5" ht="24.95" customHeight="1" x14ac:dyDescent="0.25">
      <c r="A22" s="1"/>
      <c r="B22" s="1"/>
    </row>
    <row r="23" spans="1:5" ht="24.95" customHeight="1" x14ac:dyDescent="0.25">
      <c r="A23" s="1"/>
      <c r="B23" s="1"/>
    </row>
    <row r="24" spans="1:5" ht="24.95" customHeight="1" x14ac:dyDescent="0.25">
      <c r="A24" s="1"/>
      <c r="B24" s="1"/>
    </row>
    <row r="25" spans="1:5" x14ac:dyDescent="0.25">
      <c r="A25" s="1"/>
      <c r="B25" s="13"/>
    </row>
    <row r="26" spans="1:5" x14ac:dyDescent="0.25">
      <c r="A26" s="1"/>
      <c r="B26" s="1"/>
    </row>
    <row r="27" spans="1:5" x14ac:dyDescent="0.25">
      <c r="A27" s="1"/>
      <c r="B27" s="1"/>
      <c r="E27" s="3"/>
    </row>
    <row r="28" spans="1:5" x14ac:dyDescent="0.25">
      <c r="A28" s="1"/>
      <c r="B28" s="1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I11" sqref="I11"/>
    </sheetView>
  </sheetViews>
  <sheetFormatPr baseColWidth="10" defaultRowHeight="15" x14ac:dyDescent="0.25"/>
  <cols>
    <col min="1" max="1" width="50.28515625" customWidth="1"/>
    <col min="2" max="2" width="19.5703125" bestFit="1" customWidth="1"/>
    <col min="3" max="4" width="11.42578125" hidden="1" customWidth="1"/>
    <col min="6" max="6" width="0" hidden="1" customWidth="1"/>
  </cols>
  <sheetData>
    <row r="1" spans="1:7" ht="24.95" customHeight="1" x14ac:dyDescent="0.25">
      <c r="A1" s="93" t="s">
        <v>3</v>
      </c>
      <c r="B1" s="93"/>
    </row>
    <row r="2" spans="1:7" ht="24.95" customHeight="1" thickBot="1" x14ac:dyDescent="0.3">
      <c r="A2" s="94"/>
      <c r="B2" s="94"/>
    </row>
    <row r="3" spans="1:7" ht="39" customHeight="1" x14ac:dyDescent="0.25">
      <c r="A3" s="78" t="s">
        <v>68</v>
      </c>
      <c r="B3" s="78" t="s">
        <v>67</v>
      </c>
      <c r="D3" t="s">
        <v>62</v>
      </c>
    </row>
    <row r="4" spans="1:7" ht="9.9499999999999993" customHeight="1" x14ac:dyDescent="0.25">
      <c r="A4" s="70"/>
      <c r="B4" s="71"/>
      <c r="F4">
        <v>7186.3665008544922</v>
      </c>
    </row>
    <row r="5" spans="1:7" ht="24.75" customHeight="1" x14ac:dyDescent="0.25">
      <c r="A5" s="79" t="s">
        <v>6</v>
      </c>
      <c r="B5" s="80">
        <f>C5</f>
        <v>52.898934369485758</v>
      </c>
      <c r="C5">
        <v>52.898934369485758</v>
      </c>
      <c r="D5" s="8">
        <f>F5</f>
        <v>8070.9666500091553</v>
      </c>
      <c r="E5" s="9"/>
      <c r="F5">
        <v>8070.9666500091553</v>
      </c>
      <c r="G5" s="7"/>
    </row>
    <row r="6" spans="1:7" s="10" customFormat="1" ht="24.75" customHeight="1" x14ac:dyDescent="0.25">
      <c r="A6" s="69" t="s">
        <v>34</v>
      </c>
      <c r="B6" s="66"/>
      <c r="C6">
        <v>60.707544862250884</v>
      </c>
      <c r="D6" s="8"/>
      <c r="E6" s="9"/>
      <c r="F6">
        <v>2938.0621371269226</v>
      </c>
      <c r="G6" s="7"/>
    </row>
    <row r="7" spans="1:7" ht="24.75" customHeight="1" x14ac:dyDescent="0.25">
      <c r="A7" s="62" t="s">
        <v>32</v>
      </c>
      <c r="B7" s="63">
        <f>C6</f>
        <v>60.707544862250884</v>
      </c>
      <c r="C7">
        <v>45.393931624504312</v>
      </c>
      <c r="D7" s="8">
        <f>F7</f>
        <v>4539.3584690093994</v>
      </c>
      <c r="E7" s="5"/>
      <c r="F7">
        <v>4539.3584690093994</v>
      </c>
    </row>
    <row r="8" spans="1:7" ht="24.75" customHeight="1" x14ac:dyDescent="0.25">
      <c r="A8" s="74" t="s">
        <v>33</v>
      </c>
      <c r="B8" s="75">
        <f>C7</f>
        <v>45.393931624504312</v>
      </c>
      <c r="D8" s="8">
        <f>F9</f>
        <v>3531.6081809997559</v>
      </c>
      <c r="E8" s="5"/>
      <c r="F8">
        <v>4248.3043637275696</v>
      </c>
    </row>
    <row r="9" spans="1:7" ht="24.75" customHeight="1" x14ac:dyDescent="0.25">
      <c r="A9" s="65" t="s">
        <v>27</v>
      </c>
      <c r="B9" s="66"/>
      <c r="C9">
        <v>45.293105945368289</v>
      </c>
      <c r="E9" s="5"/>
      <c r="F9">
        <v>3531.6081809997559</v>
      </c>
    </row>
    <row r="10" spans="1:7" ht="24.75" customHeight="1" x14ac:dyDescent="0.25">
      <c r="A10" s="64" t="s">
        <v>0</v>
      </c>
      <c r="B10" s="63">
        <f>C9</f>
        <v>45.293105945368289</v>
      </c>
      <c r="C10">
        <v>78.255136985995904</v>
      </c>
      <c r="E10" s="5"/>
      <c r="F10" s="6"/>
    </row>
    <row r="11" spans="1:7" ht="24.75" customHeight="1" x14ac:dyDescent="0.25">
      <c r="A11" s="74" t="s">
        <v>1</v>
      </c>
      <c r="B11" s="75">
        <f>C10</f>
        <v>78.255136985995904</v>
      </c>
      <c r="E11" s="5"/>
      <c r="F11" s="6"/>
    </row>
    <row r="12" spans="1:7" ht="24.75" customHeight="1" x14ac:dyDescent="0.25">
      <c r="A12" s="65" t="s">
        <v>40</v>
      </c>
      <c r="B12" s="66"/>
      <c r="C12">
        <v>53.486511368652337</v>
      </c>
      <c r="E12" s="5"/>
      <c r="F12" s="6"/>
    </row>
    <row r="13" spans="1:7" ht="24.75" customHeight="1" x14ac:dyDescent="0.25">
      <c r="A13" s="64" t="s">
        <v>37</v>
      </c>
      <c r="B13" s="63">
        <f>C12</f>
        <v>53.486511368652337</v>
      </c>
      <c r="C13">
        <v>86.543240144662178</v>
      </c>
      <c r="E13" s="5"/>
      <c r="F13" s="6"/>
    </row>
    <row r="14" spans="1:7" ht="24.75" customHeight="1" x14ac:dyDescent="0.25">
      <c r="A14" s="67" t="s">
        <v>38</v>
      </c>
      <c r="B14" s="68">
        <f>C13</f>
        <v>86.543240144662178</v>
      </c>
      <c r="E14" s="5"/>
      <c r="F14" s="6"/>
    </row>
    <row r="15" spans="1:7" ht="24.75" customHeight="1" x14ac:dyDescent="0.25">
      <c r="A15" s="62" t="s">
        <v>24</v>
      </c>
      <c r="B15" s="63">
        <f>C15</f>
        <v>35.346574956449636</v>
      </c>
      <c r="C15">
        <v>35.346574956449636</v>
      </c>
      <c r="E15" s="5"/>
      <c r="F15" s="6"/>
    </row>
    <row r="16" spans="1:7" ht="24.75" customHeight="1" x14ac:dyDescent="0.25">
      <c r="A16" s="67" t="s">
        <v>25</v>
      </c>
      <c r="B16" s="68">
        <f>C16</f>
        <v>70.575934008443156</v>
      </c>
      <c r="C16">
        <v>70.575934008443156</v>
      </c>
      <c r="E16" s="5"/>
      <c r="F16" s="6"/>
    </row>
    <row r="17" spans="1:6" ht="24.75" customHeight="1" x14ac:dyDescent="0.25">
      <c r="A17" s="76" t="s">
        <v>7</v>
      </c>
      <c r="B17" s="73">
        <f>C17</f>
        <v>54.833369711103927</v>
      </c>
      <c r="C17">
        <v>54.833369711103927</v>
      </c>
      <c r="E17" s="5"/>
      <c r="F17" s="6"/>
    </row>
    <row r="18" spans="1:6" ht="24.95" customHeight="1" x14ac:dyDescent="0.25"/>
    <row r="19" spans="1:6" ht="24.95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workbookViewId="0">
      <selection activeCell="C1" sqref="C1:D1048576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4" width="11.42578125" hidden="1" customWidth="1"/>
    <col min="6" max="6" width="0" hidden="1" customWidth="1"/>
  </cols>
  <sheetData>
    <row r="1" spans="1:6" ht="24.95" customHeight="1" x14ac:dyDescent="0.25">
      <c r="A1" s="93" t="s">
        <v>8</v>
      </c>
      <c r="B1" s="93"/>
    </row>
    <row r="2" spans="1:6" ht="24.95" customHeight="1" thickBot="1" x14ac:dyDescent="0.3">
      <c r="A2" s="94"/>
      <c r="B2" s="94"/>
    </row>
    <row r="3" spans="1:6" ht="37.5" customHeight="1" x14ac:dyDescent="0.25">
      <c r="A3" s="78" t="s">
        <v>71</v>
      </c>
      <c r="B3" s="78" t="s">
        <v>67</v>
      </c>
      <c r="D3" t="s">
        <v>61</v>
      </c>
    </row>
    <row r="4" spans="1:6" ht="9.9499999999999993" customHeight="1" x14ac:dyDescent="0.25">
      <c r="A4" s="70"/>
      <c r="B4" s="71"/>
      <c r="F4">
        <v>8070.9666500091553</v>
      </c>
    </row>
    <row r="5" spans="1:6" ht="24.75" customHeight="1" x14ac:dyDescent="0.25">
      <c r="A5" s="79" t="s">
        <v>9</v>
      </c>
      <c r="B5" s="80">
        <f>C5</f>
        <v>5.5052726162131815</v>
      </c>
      <c r="C5">
        <v>5.5052726162131815</v>
      </c>
      <c r="D5" s="8">
        <f>F5</f>
        <v>470.21535396575928</v>
      </c>
      <c r="E5" s="3"/>
      <c r="F5">
        <v>470.21535396575928</v>
      </c>
    </row>
    <row r="6" spans="1:6" s="10" customFormat="1" ht="24.75" customHeight="1" x14ac:dyDescent="0.25">
      <c r="A6" s="69" t="s">
        <v>35</v>
      </c>
      <c r="B6" s="66"/>
      <c r="C6">
        <v>4.2952525868686759</v>
      </c>
      <c r="D6" s="8"/>
      <c r="E6" s="3"/>
      <c r="F6">
        <v>4539.3584690093994</v>
      </c>
    </row>
    <row r="7" spans="1:6" ht="24.75" customHeight="1" x14ac:dyDescent="0.25">
      <c r="A7" s="62" t="s">
        <v>32</v>
      </c>
      <c r="B7" s="63">
        <f>C6</f>
        <v>4.2952525868686759</v>
      </c>
      <c r="C7">
        <v>7.0163531774577779</v>
      </c>
      <c r="D7" s="8">
        <f>F7</f>
        <v>203.72752380371094</v>
      </c>
      <c r="E7" s="3"/>
      <c r="F7">
        <v>203.72752380371094</v>
      </c>
    </row>
    <row r="8" spans="1:6" ht="24.75" customHeight="1" x14ac:dyDescent="0.25">
      <c r="A8" s="74" t="s">
        <v>33</v>
      </c>
      <c r="B8" s="75">
        <f>C7</f>
        <v>7.0163531774577779</v>
      </c>
      <c r="D8" s="8">
        <f>F9</f>
        <v>266.48783016204834</v>
      </c>
      <c r="E8" s="3"/>
      <c r="F8">
        <v>3531.6081809997559</v>
      </c>
    </row>
    <row r="9" spans="1:6" ht="24.75" customHeight="1" x14ac:dyDescent="0.25">
      <c r="A9" s="65" t="s">
        <v>10</v>
      </c>
      <c r="B9" s="66"/>
      <c r="C9">
        <v>11.457266975871788</v>
      </c>
      <c r="D9" s="10"/>
      <c r="F9">
        <v>266.48783016204834</v>
      </c>
    </row>
    <row r="10" spans="1:6" ht="24.75" customHeight="1" x14ac:dyDescent="0.25">
      <c r="A10" s="64" t="s">
        <v>0</v>
      </c>
      <c r="B10" s="63">
        <f>C9</f>
        <v>11.457266975871788</v>
      </c>
      <c r="C10">
        <v>3.5170963806855324</v>
      </c>
      <c r="E10" s="3"/>
    </row>
    <row r="11" spans="1:6" ht="24.75" customHeight="1" x14ac:dyDescent="0.25">
      <c r="A11" s="74" t="s">
        <v>1</v>
      </c>
      <c r="B11" s="75">
        <f>C10</f>
        <v>3.5170963806855324</v>
      </c>
      <c r="E11" s="3"/>
    </row>
    <row r="12" spans="1:6" ht="24.75" customHeight="1" x14ac:dyDescent="0.25">
      <c r="A12" s="65" t="s">
        <v>41</v>
      </c>
      <c r="B12" s="66"/>
      <c r="C12">
        <v>7.1392188285847311</v>
      </c>
    </row>
    <row r="13" spans="1:6" ht="24.75" customHeight="1" x14ac:dyDescent="0.25">
      <c r="A13" s="64" t="s">
        <v>37</v>
      </c>
      <c r="B13" s="63">
        <f>C12</f>
        <v>7.1392188285847311</v>
      </c>
      <c r="C13">
        <v>3.2668042866591973</v>
      </c>
      <c r="E13" s="3"/>
    </row>
    <row r="14" spans="1:6" ht="24.75" customHeight="1" x14ac:dyDescent="0.25">
      <c r="A14" s="67" t="s">
        <v>38</v>
      </c>
      <c r="B14" s="68">
        <f>C13</f>
        <v>3.2668042866591973</v>
      </c>
      <c r="E14" s="3"/>
    </row>
    <row r="15" spans="1:6" ht="24.75" customHeight="1" x14ac:dyDescent="0.25">
      <c r="A15" s="62" t="s">
        <v>24</v>
      </c>
      <c r="B15" s="63">
        <f>C15</f>
        <v>18.42536744175375</v>
      </c>
      <c r="C15">
        <v>18.42536744175375</v>
      </c>
      <c r="E15" s="3"/>
    </row>
    <row r="16" spans="1:6" ht="24.75" customHeight="1" x14ac:dyDescent="0.25">
      <c r="A16" s="67" t="s">
        <v>25</v>
      </c>
      <c r="B16" s="68">
        <f>C16</f>
        <v>3.7998997872028863</v>
      </c>
      <c r="C16">
        <v>3.7998997872028863</v>
      </c>
      <c r="E16" s="3"/>
    </row>
    <row r="17" spans="1:5" ht="24.75" customHeight="1" x14ac:dyDescent="0.25">
      <c r="A17" s="76" t="s">
        <v>11</v>
      </c>
      <c r="B17" s="73">
        <f>C17</f>
        <v>3.1368343737783326</v>
      </c>
      <c r="C17">
        <v>3.1368343737783326</v>
      </c>
      <c r="E17" s="3"/>
    </row>
    <row r="18" spans="1:5" ht="24.95" customHeight="1" x14ac:dyDescent="0.25"/>
    <row r="19" spans="1:5" ht="24.95" customHeight="1" x14ac:dyDescent="0.25"/>
    <row r="20" spans="1:5" ht="24.95" customHeight="1" x14ac:dyDescent="0.25"/>
    <row r="21" spans="1:5" ht="24.95" customHeight="1" x14ac:dyDescent="0.25"/>
    <row r="22" spans="1:5" ht="24.95" customHeight="1" x14ac:dyDescent="0.25"/>
    <row r="23" spans="1:5" ht="24.95" customHeight="1" x14ac:dyDescent="0.25"/>
    <row r="24" spans="1:5" ht="24.95" customHeight="1" x14ac:dyDescent="0.25"/>
    <row r="25" spans="1:5" ht="24.95" customHeight="1" x14ac:dyDescent="0.25"/>
    <row r="26" spans="1:5" ht="24.95" customHeight="1" x14ac:dyDescent="0.25"/>
    <row r="27" spans="1:5" ht="24.95" customHeight="1" x14ac:dyDescent="0.25"/>
    <row r="28" spans="1:5" ht="24.95" customHeight="1" x14ac:dyDescent="0.25"/>
    <row r="29" spans="1:5" ht="24.95" customHeight="1" x14ac:dyDescent="0.25"/>
    <row r="30" spans="1:5" ht="24.95" customHeight="1" x14ac:dyDescent="0.25"/>
    <row r="31" spans="1:5" ht="24.95" customHeight="1" x14ac:dyDescent="0.25"/>
    <row r="32" spans="1:5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workbookViewId="0">
      <selection activeCell="C1" sqref="C1:D1048576"/>
    </sheetView>
  </sheetViews>
  <sheetFormatPr baseColWidth="10" defaultRowHeight="15" x14ac:dyDescent="0.25"/>
  <cols>
    <col min="1" max="1" width="55.140625" customWidth="1"/>
    <col min="2" max="2" width="19.5703125" bestFit="1" customWidth="1"/>
    <col min="3" max="4" width="11.42578125" hidden="1" customWidth="1"/>
    <col min="6" max="6" width="0" hidden="1" customWidth="1"/>
  </cols>
  <sheetData>
    <row r="1" spans="1:8" ht="24.95" customHeight="1" x14ac:dyDescent="0.25">
      <c r="A1" s="93" t="s">
        <v>12</v>
      </c>
      <c r="B1" s="93"/>
    </row>
    <row r="2" spans="1:8" ht="24.95" customHeight="1" thickBot="1" x14ac:dyDescent="0.3">
      <c r="A2" s="94"/>
      <c r="B2" s="94"/>
    </row>
    <row r="3" spans="1:8" ht="36" customHeight="1" x14ac:dyDescent="0.25">
      <c r="A3" s="78" t="s">
        <v>72</v>
      </c>
      <c r="B3" s="78" t="s">
        <v>67</v>
      </c>
      <c r="D3" t="s">
        <v>61</v>
      </c>
    </row>
    <row r="4" spans="1:8" ht="9.75" customHeight="1" x14ac:dyDescent="0.25">
      <c r="A4" s="70"/>
      <c r="B4" s="71"/>
      <c r="F4">
        <v>7267.8502471446991</v>
      </c>
    </row>
    <row r="5" spans="1:8" ht="24.75" customHeight="1" x14ac:dyDescent="0.25">
      <c r="A5" s="79" t="s">
        <v>13</v>
      </c>
      <c r="B5" s="80">
        <f>C5</f>
        <v>14.908144519548108</v>
      </c>
      <c r="C5">
        <v>14.908144519548108</v>
      </c>
      <c r="D5" s="8">
        <f>F5</f>
        <v>1273.3317568302155</v>
      </c>
      <c r="F5">
        <v>1273.3317568302155</v>
      </c>
      <c r="H5" s="8"/>
    </row>
    <row r="6" spans="1:8" s="10" customFormat="1" ht="24.75" customHeight="1" x14ac:dyDescent="0.25">
      <c r="A6" s="69" t="s">
        <v>36</v>
      </c>
      <c r="B6" s="66"/>
      <c r="C6">
        <v>14.45895061425021</v>
      </c>
      <c r="D6" s="8"/>
      <c r="F6">
        <v>4057.2855315208435</v>
      </c>
      <c r="H6" s="8"/>
    </row>
    <row r="7" spans="1:8" ht="24.75" customHeight="1" x14ac:dyDescent="0.25">
      <c r="A7" s="62" t="s">
        <v>32</v>
      </c>
      <c r="B7" s="63">
        <f>C6</f>
        <v>14.45895061425021</v>
      </c>
      <c r="C7">
        <v>15.469100670739177</v>
      </c>
      <c r="D7" s="8">
        <f>F7</f>
        <v>685.80046129226685</v>
      </c>
      <c r="F7">
        <v>685.80046129226685</v>
      </c>
      <c r="H7" s="8"/>
    </row>
    <row r="8" spans="1:8" ht="24.75" customHeight="1" x14ac:dyDescent="0.25">
      <c r="A8" s="74" t="s">
        <v>33</v>
      </c>
      <c r="B8" s="75">
        <f>C7</f>
        <v>15.469100670739177</v>
      </c>
      <c r="D8" s="8">
        <f>F9</f>
        <v>587.53129553794861</v>
      </c>
      <c r="F8">
        <v>3210.5647156238556</v>
      </c>
      <c r="H8" s="8"/>
    </row>
    <row r="9" spans="1:8" ht="24.75" customHeight="1" x14ac:dyDescent="0.25">
      <c r="A9" s="65" t="s">
        <v>14</v>
      </c>
      <c r="B9" s="66"/>
      <c r="C9">
        <v>18.148764588992293</v>
      </c>
      <c r="D9" s="10"/>
      <c r="F9">
        <v>587.53129553794861</v>
      </c>
      <c r="H9" s="10"/>
    </row>
    <row r="10" spans="1:8" ht="24.75" customHeight="1" x14ac:dyDescent="0.25">
      <c r="A10" s="64" t="s">
        <v>0</v>
      </c>
      <c r="B10" s="63">
        <f>C9</f>
        <v>18.148764588992293</v>
      </c>
      <c r="C10">
        <v>13.867432774082248</v>
      </c>
    </row>
    <row r="11" spans="1:8" ht="24.75" customHeight="1" x14ac:dyDescent="0.25">
      <c r="A11" s="74" t="s">
        <v>1</v>
      </c>
      <c r="B11" s="75">
        <f>C10</f>
        <v>13.867432774082248</v>
      </c>
    </row>
    <row r="12" spans="1:8" ht="24.75" customHeight="1" x14ac:dyDescent="0.25">
      <c r="A12" s="65" t="s">
        <v>42</v>
      </c>
      <c r="B12" s="66"/>
      <c r="C12">
        <v>19.746770687951383</v>
      </c>
    </row>
    <row r="13" spans="1:8" ht="24.75" customHeight="1" x14ac:dyDescent="0.25">
      <c r="A13" s="64" t="s">
        <v>37</v>
      </c>
      <c r="B13" s="63">
        <f>C12</f>
        <v>19.746770687951383</v>
      </c>
      <c r="C13">
        <v>11.931249689764083</v>
      </c>
    </row>
    <row r="14" spans="1:8" ht="24.75" customHeight="1" x14ac:dyDescent="0.25">
      <c r="A14" s="67" t="s">
        <v>38</v>
      </c>
      <c r="B14" s="68">
        <f>C13</f>
        <v>11.931249689764083</v>
      </c>
    </row>
    <row r="15" spans="1:8" ht="24.75" customHeight="1" x14ac:dyDescent="0.25">
      <c r="A15" s="62" t="s">
        <v>24</v>
      </c>
      <c r="B15" s="63">
        <f>C15</f>
        <v>15.570037658947527</v>
      </c>
      <c r="C15">
        <v>15.570037658947527</v>
      </c>
    </row>
    <row r="16" spans="1:8" ht="24.75" customHeight="1" x14ac:dyDescent="0.25">
      <c r="A16" s="67" t="s">
        <v>25</v>
      </c>
      <c r="B16" s="68">
        <f>C16</f>
        <v>16.055113427826104</v>
      </c>
      <c r="C16">
        <v>16.055113427826104</v>
      </c>
    </row>
    <row r="17" spans="1:3" ht="24.75" customHeight="1" x14ac:dyDescent="0.25">
      <c r="A17" s="76" t="s">
        <v>56</v>
      </c>
      <c r="B17" s="73">
        <f>C17</f>
        <v>13.700374466051249</v>
      </c>
      <c r="C17">
        <v>13.700374466051249</v>
      </c>
    </row>
    <row r="18" spans="1:3" ht="24.95" customHeight="1" x14ac:dyDescent="0.25"/>
    <row r="19" spans="1:3" ht="24.95" customHeight="1" x14ac:dyDescent="0.25"/>
    <row r="20" spans="1:3" ht="24.95" customHeight="1" x14ac:dyDescent="0.25"/>
    <row r="21" spans="1:3" ht="24.95" customHeight="1" x14ac:dyDescent="0.25"/>
    <row r="22" spans="1:3" ht="24.95" customHeight="1" x14ac:dyDescent="0.25"/>
    <row r="23" spans="1:3" ht="24.95" customHeight="1" x14ac:dyDescent="0.25"/>
    <row r="24" spans="1:3" ht="24.95" customHeight="1" x14ac:dyDescent="0.25"/>
    <row r="25" spans="1:3" ht="24.95" customHeight="1" x14ac:dyDescent="0.25"/>
    <row r="26" spans="1:3" ht="24.95" customHeight="1" x14ac:dyDescent="0.25"/>
    <row r="27" spans="1:3" ht="24.95" customHeight="1" x14ac:dyDescent="0.25"/>
    <row r="28" spans="1:3" ht="24.95" customHeight="1" x14ac:dyDescent="0.25"/>
    <row r="29" spans="1:3" ht="24.95" customHeight="1" x14ac:dyDescent="0.25"/>
    <row r="30" spans="1:3" ht="24.95" customHeight="1" x14ac:dyDescent="0.25"/>
    <row r="31" spans="1:3" ht="24.95" customHeight="1" x14ac:dyDescent="0.25"/>
    <row r="32" spans="1:3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6"/>
  <sheetViews>
    <sheetView showGridLines="0" workbookViewId="0">
      <selection activeCell="H21" sqref="H21"/>
    </sheetView>
  </sheetViews>
  <sheetFormatPr baseColWidth="10" defaultRowHeight="15" x14ac:dyDescent="0.25"/>
  <cols>
    <col min="1" max="1" width="21.7109375" customWidth="1"/>
    <col min="2" max="2" width="22.7109375" customWidth="1"/>
  </cols>
  <sheetData>
    <row r="10" spans="1:3" x14ac:dyDescent="0.25">
      <c r="A10" s="24"/>
      <c r="B10" s="24"/>
      <c r="C10" s="24"/>
    </row>
    <row r="11" spans="1:3" ht="15.75" thickBot="1" x14ac:dyDescent="0.3">
      <c r="A11" s="30" t="s">
        <v>28</v>
      </c>
      <c r="B11" s="26" t="s">
        <v>47</v>
      </c>
      <c r="C11" s="24"/>
    </row>
    <row r="12" spans="1:3" x14ac:dyDescent="0.25">
      <c r="A12" s="31" t="s">
        <v>48</v>
      </c>
      <c r="B12" s="23" t="s">
        <v>50</v>
      </c>
      <c r="C12" s="24"/>
    </row>
    <row r="13" spans="1:3" x14ac:dyDescent="0.25">
      <c r="A13" s="32" t="s">
        <v>49</v>
      </c>
      <c r="B13" s="23" t="s">
        <v>51</v>
      </c>
      <c r="C13" s="24"/>
    </row>
    <row r="14" spans="1:3" x14ac:dyDescent="0.25">
      <c r="A14" s="32" t="s">
        <v>54</v>
      </c>
      <c r="B14" s="23" t="s">
        <v>52</v>
      </c>
      <c r="C14" s="24"/>
    </row>
    <row r="15" spans="1:3" ht="15.75" thickBot="1" x14ac:dyDescent="0.3">
      <c r="A15" s="30" t="s">
        <v>55</v>
      </c>
      <c r="B15" s="25" t="s">
        <v>53</v>
      </c>
      <c r="C15" s="24"/>
    </row>
    <row r="16" spans="1:3" x14ac:dyDescent="0.25">
      <c r="A16" s="24"/>
      <c r="B16" s="24"/>
      <c r="C16" s="24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T6:W7"/>
  <sheetViews>
    <sheetView topLeftCell="M1" workbookViewId="0">
      <selection activeCell="T7" sqref="T7:W7"/>
    </sheetView>
  </sheetViews>
  <sheetFormatPr baseColWidth="10" defaultColWidth="9.140625" defaultRowHeight="15" x14ac:dyDescent="0.25"/>
  <sheetData>
    <row r="6" spans="20:23" x14ac:dyDescent="0.25">
      <c r="T6">
        <v>584</v>
      </c>
      <c r="U6">
        <v>625</v>
      </c>
      <c r="V6">
        <v>731</v>
      </c>
      <c r="W6">
        <v>670</v>
      </c>
    </row>
    <row r="7" spans="20:23" x14ac:dyDescent="0.25">
      <c r="T7">
        <v>772</v>
      </c>
      <c r="U7">
        <v>731</v>
      </c>
      <c r="V7">
        <v>41</v>
      </c>
      <c r="W7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Tasas generales</vt:lpstr>
      <vt:lpstr>Demograficos</vt:lpstr>
      <vt:lpstr>Tasa Actividad</vt:lpstr>
      <vt:lpstr>Tasa Empleo</vt:lpstr>
      <vt:lpstr>Tasa Desocupacion</vt:lpstr>
      <vt:lpstr>Tasa Subocupación</vt:lpstr>
      <vt:lpstr>CV tabla anexo</vt:lpstr>
      <vt:lpstr>para cv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Santa Maria</dc:creator>
  <cp:lastModifiedBy>Marcia Ilaregui</cp:lastModifiedBy>
  <dcterms:created xsi:type="dcterms:W3CDTF">2018-01-11T17:47:16Z</dcterms:created>
  <dcterms:modified xsi:type="dcterms:W3CDTF">2022-12-19T15:16:58Z</dcterms:modified>
</cp:coreProperties>
</file>