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 H E\2022\PERGAMINO\Base usuaria\"/>
    </mc:Choice>
  </mc:AlternateContent>
  <bookViews>
    <workbookView xWindow="0" yWindow="0" windowWidth="20460" windowHeight="7650"/>
  </bookViews>
  <sheets>
    <sheet name="Tasas generales" sheetId="13" r:id="rId1"/>
    <sheet name="Demograficos" sheetId="12" r:id="rId2"/>
    <sheet name="Tasa Actividad" sheetId="1" r:id="rId3"/>
    <sheet name="Tasa Empleo" sheetId="6" r:id="rId4"/>
    <sheet name="Tasa Desocupacion" sheetId="7" r:id="rId5"/>
    <sheet name="Tasa Subocupación" sheetId="8" r:id="rId6"/>
    <sheet name="CV tabla anexo" sheetId="14" r:id="rId7"/>
  </sheets>
  <calcPr calcId="162913"/>
</workbook>
</file>

<file path=xl/calcChain.xml><?xml version="1.0" encoding="utf-8"?>
<calcChain xmlns="http://schemas.openxmlformats.org/spreadsheetml/2006/main">
  <c r="B17" i="8" l="1"/>
  <c r="B16" i="8"/>
  <c r="B15" i="8"/>
  <c r="B14" i="8"/>
  <c r="B13" i="8"/>
  <c r="B11" i="8"/>
  <c r="B10" i="8"/>
  <c r="D8" i="8"/>
  <c r="B8" i="8"/>
  <c r="D7" i="8"/>
  <c r="B7" i="8"/>
  <c r="D5" i="8"/>
  <c r="B5" i="8"/>
  <c r="B17" i="7"/>
  <c r="B16" i="7"/>
  <c r="B15" i="7"/>
  <c r="B14" i="7"/>
  <c r="B13" i="7"/>
  <c r="B11" i="7"/>
  <c r="B10" i="7"/>
  <c r="D8" i="7"/>
  <c r="B8" i="7"/>
  <c r="D7" i="7"/>
  <c r="B7" i="7"/>
  <c r="D5" i="7"/>
  <c r="B5" i="7"/>
  <c r="B8" i="13" s="1"/>
  <c r="B17" i="6"/>
  <c r="B16" i="6"/>
  <c r="B15" i="6"/>
  <c r="B14" i="6"/>
  <c r="B13" i="6"/>
  <c r="B11" i="6"/>
  <c r="B10" i="6"/>
  <c r="D8" i="6"/>
  <c r="B8" i="6"/>
  <c r="D7" i="6"/>
  <c r="B7" i="6"/>
  <c r="D5" i="6"/>
  <c r="B5" i="6"/>
  <c r="B7" i="13" s="1"/>
  <c r="B17" i="1"/>
  <c r="B16" i="1"/>
  <c r="B15" i="1"/>
  <c r="B14" i="1"/>
  <c r="B13" i="1"/>
  <c r="B11" i="1"/>
  <c r="B10" i="1"/>
  <c r="D8" i="1"/>
  <c r="B8" i="1"/>
  <c r="D7" i="1"/>
  <c r="B7" i="1"/>
  <c r="B5" i="1"/>
  <c r="C17" i="12"/>
  <c r="D17" i="12" s="1"/>
  <c r="D16" i="12"/>
  <c r="C16" i="12"/>
  <c r="D15" i="12"/>
  <c r="C15" i="12"/>
  <c r="D14" i="12"/>
  <c r="C14" i="12"/>
  <c r="D13" i="12"/>
  <c r="C13" i="12"/>
  <c r="D12" i="12"/>
  <c r="C12" i="12"/>
  <c r="D11" i="12"/>
  <c r="C11" i="12"/>
  <c r="D10" i="12"/>
  <c r="C10" i="12"/>
  <c r="D9" i="12"/>
  <c r="C9" i="12"/>
  <c r="D8" i="12"/>
  <c r="C8" i="12"/>
  <c r="D7" i="12"/>
  <c r="C7" i="12"/>
  <c r="D6" i="12"/>
  <c r="C6" i="12"/>
  <c r="D5" i="12"/>
  <c r="C5" i="12"/>
  <c r="B9" i="13"/>
  <c r="B6" i="13"/>
</calcChain>
</file>

<file path=xl/sharedStrings.xml><?xml version="1.0" encoding="utf-8"?>
<sst xmlns="http://schemas.openxmlformats.org/spreadsheetml/2006/main" count="107" uniqueCount="71">
  <si>
    <t>14 a 29 años</t>
  </si>
  <si>
    <t>30 a 64 años</t>
  </si>
  <si>
    <t xml:space="preserve">Tasas de actividad.- </t>
  </si>
  <si>
    <t xml:space="preserve">Tasas de empleo.- </t>
  </si>
  <si>
    <t>Tasa de actividad de 14 años y más</t>
  </si>
  <si>
    <t>Tasa de actividad por grupo de edad</t>
  </si>
  <si>
    <t>Tasa de  empleo de 14 años y más</t>
  </si>
  <si>
    <t xml:space="preserve">Tasa de  empleo de Jefes del Hogar </t>
  </si>
  <si>
    <t xml:space="preserve">Tasa de desocupación .- </t>
  </si>
  <si>
    <t>Tasa de desocupación de 14 años y más</t>
  </si>
  <si>
    <t>Tasa de desocupación por grupo de edad</t>
  </si>
  <si>
    <t xml:space="preserve">Tasa de desocupación de Jefes del Hogar </t>
  </si>
  <si>
    <t xml:space="preserve">Tasas de Tasa de subocupación .- </t>
  </si>
  <si>
    <t>Tasa de subocupación de 14 años y más</t>
  </si>
  <si>
    <t>Tasa de subocupación por grupo de edad</t>
  </si>
  <si>
    <t xml:space="preserve">Tasa de actividad de Jefes del Hogar </t>
  </si>
  <si>
    <t>Varón</t>
  </si>
  <si>
    <t>Mujer</t>
  </si>
  <si>
    <t>De 14 a 29 años</t>
  </si>
  <si>
    <t>De 30 a 64 años</t>
  </si>
  <si>
    <t>Indicadores sociodemográficos</t>
  </si>
  <si>
    <t>65 años y más</t>
  </si>
  <si>
    <t xml:space="preserve">Jefes del Hogar </t>
  </si>
  <si>
    <t>Varones de 65 años y más</t>
  </si>
  <si>
    <t>Mujeres de 14 a 29 años</t>
  </si>
  <si>
    <t>Mujeres de 30 a 64 años</t>
  </si>
  <si>
    <t>Mujeres de 65 años y más</t>
  </si>
  <si>
    <t>Tasa de empleo por grupo de edad</t>
  </si>
  <si>
    <t>CV</t>
  </si>
  <si>
    <t>Tasas básicas generales</t>
  </si>
  <si>
    <t>Población de 14 años y más</t>
  </si>
  <si>
    <t>Tasa de actividad por sexo</t>
  </si>
  <si>
    <t>Varones</t>
  </si>
  <si>
    <t>Mujeres</t>
  </si>
  <si>
    <t>Tasa de empleo por sexo</t>
  </si>
  <si>
    <t>Tasa de desocupación por sexo</t>
  </si>
  <si>
    <t>Tasa de subocupación por sexo</t>
  </si>
  <si>
    <t>Varones de 14 a 29 años</t>
  </si>
  <si>
    <t>Varones de 30 a 64 años</t>
  </si>
  <si>
    <t xml:space="preserve">Tasa de actividad por sexo y grupo de edad </t>
  </si>
  <si>
    <t xml:space="preserve">Tasa de  empleo por sexo y grupo de edad </t>
  </si>
  <si>
    <t xml:space="preserve">Tasa de desocupación por sexo y grupo de edad </t>
  </si>
  <si>
    <t xml:space="preserve">Tasa de subocupación por sexo y grupo de edad </t>
  </si>
  <si>
    <t xml:space="preserve">Tasa de actividad </t>
  </si>
  <si>
    <t>Tasa de empleo</t>
  </si>
  <si>
    <t xml:space="preserve">Tasa de desocupación </t>
  </si>
  <si>
    <t xml:space="preserve">Tasa de subocupación </t>
  </si>
  <si>
    <t>Precisión obtenida</t>
  </si>
  <si>
    <t>Hasta 5%</t>
  </si>
  <si>
    <t>5% a 10%</t>
  </si>
  <si>
    <t>Muy buena</t>
  </si>
  <si>
    <t>Buena</t>
  </si>
  <si>
    <t>Aceptable</t>
  </si>
  <si>
    <t>No confiable (referencial)</t>
  </si>
  <si>
    <t>10% a 20%</t>
  </si>
  <si>
    <t>Más de 20%</t>
  </si>
  <si>
    <t xml:space="preserve">Tasa de subocupación de Jefes del Hogar </t>
  </si>
  <si>
    <t xml:space="preserve">      LI es el limite inferior del intervalo decconfianza del 95 %</t>
  </si>
  <si>
    <t xml:space="preserve">      LS es el limite superior del intervalo decconfianza del 95 %</t>
  </si>
  <si>
    <t>ABSOLUTOS</t>
  </si>
  <si>
    <t xml:space="preserve">ABSOLUTOS </t>
  </si>
  <si>
    <t>POBLACIÓN ECONÓMICAMENTE ACTIVA</t>
  </si>
  <si>
    <t>cv</t>
  </si>
  <si>
    <t>CANTIDAD</t>
  </si>
  <si>
    <t>TASAS DE ACTIVIDAD</t>
  </si>
  <si>
    <t>%</t>
  </si>
  <si>
    <t>TASAS DE EMPLEO</t>
  </si>
  <si>
    <t>TASAS BÁSICAS GENERALES</t>
  </si>
  <si>
    <t>INDICADORES SOCIODEMOGRÁFICOS</t>
  </si>
  <si>
    <t>TASAS DE DESOCUPACIÓN</t>
  </si>
  <si>
    <t>TASAS DE SUBOCUPACIÓN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</si>
</sst>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0.0%"/>
    <numFmt numFmtId="166" formatCode="#,##0.0"/>
    <numFmt numFmtId="167" formatCode="_-* #,##0.0\ _€_-;\-* #,##0.0\ _€_-;_-* &quot;-&quot;??\ _€_-;_-@_-"/>
    <numFmt numFmtId="168" formatCode="_(* #,##0.00_);_(* \(#,##0.00\);_(* &quot;-&quot;??_);_(@_)"/>
    <numFmt numFmtId="169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8"/>
      <name val="Arial"/>
    </font>
    <font>
      <sz val="14"/>
      <color rgb="FFFFFFFF"/>
      <name val="Encode Sans"/>
    </font>
    <font>
      <b/>
      <i/>
      <sz val="12"/>
      <color rgb="FF838383"/>
      <name val="Encode Sans"/>
    </font>
    <font>
      <b/>
      <sz val="14"/>
      <color rgb="FF000000"/>
      <name val="Encode Sans"/>
    </font>
    <font>
      <sz val="14"/>
      <color rgb="FF000000"/>
      <name val="Encode Sans"/>
    </font>
    <font>
      <i/>
      <sz val="14"/>
      <color theme="1"/>
      <name val="Encode Sans"/>
    </font>
    <font>
      <sz val="14"/>
      <color theme="1"/>
      <name val="Encode Sans"/>
    </font>
    <font>
      <b/>
      <sz val="14"/>
      <color theme="1"/>
      <name val="Encode Sans"/>
    </font>
    <font>
      <b/>
      <sz val="14"/>
      <color rgb="FFFFFFFF"/>
      <name val="Encode Sans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AEC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897762993255407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FFFFFF"/>
      </right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/>
      </bottom>
      <diagonal/>
    </border>
    <border>
      <left/>
      <right/>
      <top style="thin">
        <color theme="0" tint="-0.499954222235786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49995422223578601"/>
      </bottom>
      <diagonal/>
    </border>
    <border>
      <left style="thin">
        <color theme="0"/>
      </left>
      <right style="thin">
        <color theme="0"/>
      </right>
      <top style="thin">
        <color theme="0" tint="-0.49995422223578601"/>
      </top>
      <bottom/>
      <diagonal/>
    </border>
    <border>
      <left style="thin">
        <color theme="0"/>
      </left>
      <right style="thin">
        <color theme="0"/>
      </right>
      <top style="thin">
        <color theme="0" tint="-0.49995422223578601"/>
      </top>
      <bottom style="thick">
        <color rgb="FFFFFFFF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thick">
        <color rgb="FFFFFFFF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ck">
        <color rgb="FFFFFFFF"/>
      </right>
      <top style="medium">
        <color rgb="FFF2F2F2"/>
      </top>
      <bottom style="thin">
        <color theme="0"/>
      </bottom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rgb="FFF2F2F2"/>
      </top>
      <bottom style="thin">
        <color theme="0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5" fontId="0" fillId="0" borderId="0" xfId="1" applyNumberFormat="1" applyFont="1"/>
    <xf numFmtId="166" fontId="4" fillId="0" borderId="0" xfId="0" applyNumberFormat="1" applyFont="1" applyBorder="1" applyAlignment="1">
      <alignment horizontal="center" vertical="center"/>
    </xf>
    <xf numFmtId="164" fontId="0" fillId="0" borderId="0" xfId="2" applyFont="1"/>
    <xf numFmtId="167" fontId="0" fillId="0" borderId="0" xfId="0" applyNumberFormat="1"/>
    <xf numFmtId="166" fontId="0" fillId="0" borderId="0" xfId="0" applyNumberFormat="1"/>
    <xf numFmtId="166" fontId="0" fillId="2" borderId="0" xfId="0" applyNumberFormat="1" applyFill="1"/>
    <xf numFmtId="166" fontId="0" fillId="2" borderId="0" xfId="2" applyNumberFormat="1" applyFont="1" applyFill="1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0" fontId="0" fillId="3" borderId="0" xfId="0" applyFill="1"/>
    <xf numFmtId="166" fontId="4" fillId="3" borderId="0" xfId="0" applyNumberFormat="1" applyFont="1" applyFill="1" applyBorder="1" applyAlignment="1">
      <alignment horizontal="center" vertical="center"/>
    </xf>
    <xf numFmtId="165" fontId="0" fillId="3" borderId="0" xfId="1" applyNumberFormat="1" applyFont="1" applyFill="1"/>
    <xf numFmtId="0" fontId="0" fillId="3" borderId="0" xfId="0" applyFill="1" applyAlignment="1">
      <alignment horizontal="center"/>
    </xf>
    <xf numFmtId="166" fontId="4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6" fontId="4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5" fontId="2" fillId="3" borderId="0" xfId="1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15" fillId="5" borderId="5" xfId="0" applyFont="1" applyFill="1" applyBorder="1" applyAlignment="1">
      <alignment horizontal="left" vertical="center" wrapText="1" readingOrder="1"/>
    </xf>
    <xf numFmtId="0" fontId="15" fillId="6" borderId="5" xfId="0" applyFont="1" applyFill="1" applyBorder="1" applyAlignment="1">
      <alignment horizontal="left" vertical="center" wrapText="1" readingOrder="1"/>
    </xf>
    <xf numFmtId="0" fontId="13" fillId="2" borderId="0" xfId="0" applyFont="1" applyFill="1" applyBorder="1" applyAlignment="1">
      <alignment horizontal="center" vertical="center" wrapText="1" readingOrder="1"/>
    </xf>
    <xf numFmtId="169" fontId="16" fillId="5" borderId="5" xfId="0" applyNumberFormat="1" applyFont="1" applyFill="1" applyBorder="1" applyAlignment="1">
      <alignment horizontal="center" vertical="center" wrapText="1" readingOrder="1"/>
    </xf>
    <xf numFmtId="169" fontId="16" fillId="6" borderId="6" xfId="0" applyNumberFormat="1" applyFont="1" applyFill="1" applyBorder="1" applyAlignment="1">
      <alignment horizontal="center" vertical="center" wrapText="1" readingOrder="1"/>
    </xf>
    <xf numFmtId="0" fontId="18" fillId="0" borderId="0" xfId="0" applyFont="1"/>
    <xf numFmtId="0" fontId="0" fillId="8" borderId="0" xfId="0" applyFill="1" applyBorder="1"/>
    <xf numFmtId="0" fontId="16" fillId="5" borderId="0" xfId="0" applyFont="1" applyFill="1" applyBorder="1" applyAlignment="1">
      <alignment horizontal="left" vertical="center" wrapText="1" readingOrder="1"/>
    </xf>
    <xf numFmtId="0" fontId="0" fillId="9" borderId="15" xfId="0" applyFill="1" applyBorder="1"/>
    <xf numFmtId="0" fontId="16" fillId="6" borderId="15" xfId="0" applyFont="1" applyFill="1" applyBorder="1" applyAlignment="1">
      <alignment horizontal="left" vertical="center" wrapText="1" readingOrder="1"/>
    </xf>
    <xf numFmtId="0" fontId="16" fillId="9" borderId="15" xfId="0" applyFont="1" applyFill="1" applyBorder="1" applyAlignment="1">
      <alignment horizontal="left" vertical="center" wrapText="1" readingOrder="1"/>
    </xf>
    <xf numFmtId="0" fontId="16" fillId="5" borderId="16" xfId="0" applyFont="1" applyFill="1" applyBorder="1" applyAlignment="1">
      <alignment horizontal="left" vertical="center" wrapText="1" readingOrder="1"/>
    </xf>
    <xf numFmtId="0" fontId="0" fillId="8" borderId="16" xfId="0" applyFill="1" applyBorder="1"/>
    <xf numFmtId="0" fontId="0" fillId="9" borderId="17" xfId="0" applyFill="1" applyBorder="1"/>
    <xf numFmtId="0" fontId="16" fillId="6" borderId="17" xfId="0" applyFont="1" applyFill="1" applyBorder="1" applyAlignment="1">
      <alignment horizontal="left" vertical="center" wrapText="1" readingOrder="1"/>
    </xf>
    <xf numFmtId="0" fontId="0" fillId="9" borderId="16" xfId="0" applyFill="1" applyBorder="1"/>
    <xf numFmtId="0" fontId="16" fillId="6" borderId="16" xfId="0" applyFont="1" applyFill="1" applyBorder="1" applyAlignment="1">
      <alignment horizontal="left" vertical="center" wrapText="1" readingOrder="1"/>
    </xf>
    <xf numFmtId="0" fontId="0" fillId="8" borderId="18" xfId="0" applyFill="1" applyBorder="1"/>
    <xf numFmtId="0" fontId="16" fillId="5" borderId="18" xfId="0" applyFont="1" applyFill="1" applyBorder="1" applyAlignment="1">
      <alignment horizontal="left" vertical="center" wrapText="1" readingOrder="1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9" fillId="8" borderId="0" xfId="0" applyFont="1" applyFill="1" applyAlignment="1">
      <alignment horizontal="left" vertical="center"/>
    </xf>
    <xf numFmtId="0" fontId="17" fillId="9" borderId="0" xfId="0" applyFont="1" applyFill="1" applyBorder="1" applyAlignment="1">
      <alignment horizontal="right" vertical="center"/>
    </xf>
    <xf numFmtId="0" fontId="19" fillId="8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7" borderId="24" xfId="0" applyFont="1" applyFill="1" applyBorder="1" applyAlignment="1">
      <alignment vertical="center" wrapText="1"/>
    </xf>
    <xf numFmtId="0" fontId="17" fillId="9" borderId="16" xfId="0" applyFont="1" applyFill="1" applyBorder="1" applyAlignment="1">
      <alignment horizontal="right" vertical="center"/>
    </xf>
    <xf numFmtId="0" fontId="19" fillId="7" borderId="24" xfId="0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center" vertical="center" wrapText="1" readingOrder="1"/>
    </xf>
    <xf numFmtId="0" fontId="19" fillId="7" borderId="16" xfId="0" applyFont="1" applyFill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 readingOrder="1"/>
    </xf>
    <xf numFmtId="0" fontId="20" fillId="4" borderId="29" xfId="0" applyFont="1" applyFill="1" applyBorder="1" applyAlignment="1">
      <alignment horizontal="center" vertical="center" wrapText="1" readingOrder="1"/>
    </xf>
    <xf numFmtId="0" fontId="20" fillId="4" borderId="4" xfId="0" applyFont="1" applyFill="1" applyBorder="1" applyAlignment="1">
      <alignment horizontal="center" wrapText="1" readingOrder="1"/>
    </xf>
    <xf numFmtId="166" fontId="19" fillId="7" borderId="16" xfId="0" applyNumberFormat="1" applyFont="1" applyFill="1" applyBorder="1" applyAlignment="1">
      <alignment horizontal="right" vertical="center"/>
    </xf>
    <xf numFmtId="166" fontId="19" fillId="8" borderId="0" xfId="0" applyNumberFormat="1" applyFont="1" applyFill="1" applyBorder="1" applyAlignment="1">
      <alignment horizontal="right" vertical="center"/>
    </xf>
    <xf numFmtId="166" fontId="19" fillId="0" borderId="0" xfId="0" applyNumberFormat="1" applyFont="1" applyBorder="1" applyAlignment="1">
      <alignment horizontal="right" vertical="center"/>
    </xf>
    <xf numFmtId="166" fontId="19" fillId="9" borderId="16" xfId="0" applyNumberFormat="1" applyFont="1" applyFill="1" applyBorder="1" applyAlignment="1">
      <alignment horizontal="right" vertical="center"/>
    </xf>
    <xf numFmtId="166" fontId="19" fillId="9" borderId="0" xfId="0" applyNumberFormat="1" applyFont="1" applyFill="1" applyBorder="1" applyAlignment="1">
      <alignment horizontal="right" vertical="center"/>
    </xf>
    <xf numFmtId="166" fontId="19" fillId="7" borderId="24" xfId="0" applyNumberFormat="1" applyFont="1" applyFill="1" applyBorder="1" applyAlignment="1">
      <alignment horizontal="right" vertical="center"/>
    </xf>
    <xf numFmtId="166" fontId="19" fillId="7" borderId="16" xfId="0" applyNumberFormat="1" applyFont="1" applyFill="1" applyBorder="1" applyAlignment="1">
      <alignment vertical="center"/>
    </xf>
    <xf numFmtId="166" fontId="19" fillId="8" borderId="0" xfId="0" applyNumberFormat="1" applyFont="1" applyFill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166" fontId="19" fillId="9" borderId="16" xfId="0" applyNumberFormat="1" applyFont="1" applyFill="1" applyBorder="1" applyAlignment="1">
      <alignment vertical="center"/>
    </xf>
    <xf numFmtId="166" fontId="19" fillId="9" borderId="0" xfId="0" applyNumberFormat="1" applyFont="1" applyFill="1" applyBorder="1" applyAlignment="1">
      <alignment vertical="center"/>
    </xf>
    <xf numFmtId="166" fontId="19" fillId="7" borderId="24" xfId="0" applyNumberFormat="1" applyFont="1" applyFill="1" applyBorder="1" applyAlignment="1">
      <alignment vertical="center"/>
    </xf>
    <xf numFmtId="0" fontId="0" fillId="0" borderId="0" xfId="0" applyAlignment="1"/>
    <xf numFmtId="3" fontId="15" fillId="7" borderId="8" xfId="0" applyNumberFormat="1" applyFont="1" applyFill="1" applyBorder="1" applyAlignment="1">
      <alignment horizontal="right" vertical="center" wrapText="1" readingOrder="1"/>
    </xf>
    <xf numFmtId="0" fontId="15" fillId="7" borderId="5" xfId="0" applyFont="1" applyFill="1" applyBorder="1" applyAlignment="1">
      <alignment horizontal="right" vertical="center" wrapText="1" readingOrder="1"/>
    </xf>
    <xf numFmtId="3" fontId="16" fillId="6" borderId="12" xfId="0" applyNumberFormat="1" applyFont="1" applyFill="1" applyBorder="1" applyAlignment="1">
      <alignment horizontal="right" vertical="center" wrapText="1" readingOrder="1"/>
    </xf>
    <xf numFmtId="166" fontId="16" fillId="6" borderId="22" xfId="0" applyNumberFormat="1" applyFont="1" applyFill="1" applyBorder="1" applyAlignment="1">
      <alignment horizontal="right" vertical="center" wrapText="1" readingOrder="1"/>
    </xf>
    <xf numFmtId="3" fontId="16" fillId="5" borderId="19" xfId="0" applyNumberFormat="1" applyFont="1" applyFill="1" applyBorder="1" applyAlignment="1">
      <alignment horizontal="right" vertical="center" wrapText="1" readingOrder="1"/>
    </xf>
    <xf numFmtId="166" fontId="16" fillId="5" borderId="23" xfId="0" applyNumberFormat="1" applyFont="1" applyFill="1" applyBorder="1" applyAlignment="1">
      <alignment horizontal="right" vertical="center" wrapText="1" readingOrder="1"/>
    </xf>
    <xf numFmtId="3" fontId="16" fillId="6" borderId="20" xfId="0" applyNumberFormat="1" applyFont="1" applyFill="1" applyBorder="1" applyAlignment="1">
      <alignment horizontal="right" vertical="center" wrapText="1" readingOrder="1"/>
    </xf>
    <xf numFmtId="166" fontId="16" fillId="6" borderId="20" xfId="0" applyNumberFormat="1" applyFont="1" applyFill="1" applyBorder="1" applyAlignment="1">
      <alignment horizontal="right" vertical="center" wrapText="1" readingOrder="1"/>
    </xf>
    <xf numFmtId="3" fontId="16" fillId="5" borderId="12" xfId="0" applyNumberFormat="1" applyFont="1" applyFill="1" applyBorder="1" applyAlignment="1">
      <alignment horizontal="right" vertical="center" wrapText="1" readingOrder="1"/>
    </xf>
    <xf numFmtId="166" fontId="16" fillId="5" borderId="12" xfId="0" applyNumberFormat="1" applyFont="1" applyFill="1" applyBorder="1" applyAlignment="1">
      <alignment horizontal="right" vertical="center" wrapText="1" readingOrder="1"/>
    </xf>
    <xf numFmtId="3" fontId="16" fillId="6" borderId="19" xfId="0" applyNumberFormat="1" applyFont="1" applyFill="1" applyBorder="1" applyAlignment="1">
      <alignment horizontal="right" vertical="center" wrapText="1" readingOrder="1"/>
    </xf>
    <xf numFmtId="166" fontId="16" fillId="6" borderId="19" xfId="0" applyNumberFormat="1" applyFont="1" applyFill="1" applyBorder="1" applyAlignment="1">
      <alignment horizontal="right" vertical="center" wrapText="1" readingOrder="1"/>
    </xf>
    <xf numFmtId="3" fontId="16" fillId="5" borderId="21" xfId="0" applyNumberFormat="1" applyFont="1" applyFill="1" applyBorder="1" applyAlignment="1">
      <alignment horizontal="right" vertical="center" wrapText="1" readingOrder="1"/>
    </xf>
    <xf numFmtId="166" fontId="16" fillId="5" borderId="21" xfId="0" applyNumberFormat="1" applyFont="1" applyFill="1" applyBorder="1" applyAlignment="1">
      <alignment horizontal="right" vertical="center" wrapText="1" readingOrder="1"/>
    </xf>
    <xf numFmtId="3" fontId="16" fillId="6" borderId="22" xfId="0" applyNumberFormat="1" applyFont="1" applyFill="1" applyBorder="1" applyAlignment="1">
      <alignment horizontal="right" vertical="center" wrapText="1" readingOrder="1"/>
    </xf>
    <xf numFmtId="3" fontId="16" fillId="5" borderId="23" xfId="0" applyNumberFormat="1" applyFont="1" applyFill="1" applyBorder="1" applyAlignment="1">
      <alignment horizontal="right" vertical="center" wrapText="1" readingOrder="1"/>
    </xf>
    <xf numFmtId="3" fontId="16" fillId="6" borderId="21" xfId="0" applyNumberFormat="1" applyFont="1" applyFill="1" applyBorder="1" applyAlignment="1">
      <alignment horizontal="right" vertical="center" wrapText="1" readingOrder="1"/>
    </xf>
    <xf numFmtId="166" fontId="16" fillId="6" borderId="21" xfId="0" applyNumberFormat="1" applyFont="1" applyFill="1" applyBorder="1" applyAlignment="1">
      <alignment horizontal="right" vertical="center" wrapText="1" readingOrder="1"/>
    </xf>
    <xf numFmtId="3" fontId="16" fillId="5" borderId="22" xfId="0" applyNumberFormat="1" applyFont="1" applyFill="1" applyBorder="1" applyAlignment="1">
      <alignment horizontal="right" vertical="center" wrapText="1" readingOrder="1"/>
    </xf>
    <xf numFmtId="166" fontId="16" fillId="5" borderId="22" xfId="0" applyNumberFormat="1" applyFont="1" applyFill="1" applyBorder="1" applyAlignment="1">
      <alignment horizontal="right" vertical="center" wrapText="1" readingOrder="1"/>
    </xf>
    <xf numFmtId="3" fontId="16" fillId="6" borderId="23" xfId="0" applyNumberFormat="1" applyFont="1" applyFill="1" applyBorder="1" applyAlignment="1">
      <alignment horizontal="right" vertical="center" wrapText="1" readingOrder="1"/>
    </xf>
    <xf numFmtId="166" fontId="16" fillId="6" borderId="23" xfId="0" applyNumberFormat="1" applyFont="1" applyFill="1" applyBorder="1" applyAlignment="1">
      <alignment horizontal="right" vertical="center" wrapText="1" readingOrder="1"/>
    </xf>
    <xf numFmtId="3" fontId="15" fillId="7" borderId="9" xfId="0" applyNumberFormat="1" applyFont="1" applyFill="1" applyBorder="1" applyAlignment="1">
      <alignment horizontal="right" vertical="center" wrapText="1" readingOrder="1"/>
    </xf>
    <xf numFmtId="169" fontId="15" fillId="7" borderId="9" xfId="0" applyNumberFormat="1" applyFont="1" applyFill="1" applyBorder="1" applyAlignment="1">
      <alignment horizontal="right" vertical="center" wrapText="1" readingOrder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/>
    <xf numFmtId="0" fontId="14" fillId="0" borderId="27" xfId="0" applyFont="1" applyBorder="1" applyAlignment="1">
      <alignment horizontal="center" vertical="center" wrapText="1" readingOrder="1"/>
    </xf>
    <xf numFmtId="0" fontId="14" fillId="0" borderId="28" xfId="0" applyFont="1" applyBorder="1" applyAlignment="1">
      <alignment horizontal="center" vertical="center" wrapText="1" readingOrder="1"/>
    </xf>
    <xf numFmtId="0" fontId="20" fillId="4" borderId="7" xfId="0" applyFont="1" applyFill="1" applyBorder="1" applyAlignment="1">
      <alignment horizontal="center" vertical="center" wrapText="1" readingOrder="1"/>
    </xf>
    <xf numFmtId="0" fontId="20" fillId="4" borderId="3" xfId="0" applyFont="1" applyFill="1" applyBorder="1" applyAlignment="1">
      <alignment horizontal="center" vertical="center" wrapText="1" readingOrder="1"/>
    </xf>
    <xf numFmtId="0" fontId="15" fillId="7" borderId="14" xfId="0" applyFont="1" applyFill="1" applyBorder="1" applyAlignment="1">
      <alignment horizontal="left" vertical="center" wrapText="1" readingOrder="1"/>
    </xf>
    <xf numFmtId="0" fontId="15" fillId="7" borderId="13" xfId="0" applyFont="1" applyFill="1" applyBorder="1" applyAlignment="1">
      <alignment horizontal="left" vertical="center" wrapText="1" readingOrder="1"/>
    </xf>
    <xf numFmtId="0" fontId="15" fillId="7" borderId="11" xfId="0" applyFont="1" applyFill="1" applyBorder="1" applyAlignment="1">
      <alignment horizontal="left" vertical="center" wrapText="1" readingOrder="1"/>
    </xf>
    <xf numFmtId="0" fontId="15" fillId="7" borderId="10" xfId="0" applyFont="1" applyFill="1" applyBorder="1" applyAlignment="1">
      <alignment horizontal="left" vertical="center" wrapText="1" readingOrder="1"/>
    </xf>
  </cellXfs>
  <cellStyles count="14">
    <cellStyle name="Hipervínculo 2" xfId="4"/>
    <cellStyle name="Millares" xfId="2" builtinId="3"/>
    <cellStyle name="Millares 3" xfId="5"/>
    <cellStyle name="Normal" xfId="0" builtinId="0"/>
    <cellStyle name="Normal 2" xfId="6"/>
    <cellStyle name="Normal 3" xfId="7"/>
    <cellStyle name="Normal 4" xfId="8"/>
    <cellStyle name="Normal 5" xfId="3"/>
    <cellStyle name="Porcentaje" xfId="1" builtinId="5"/>
    <cellStyle name="Porcentaje 2" xfId="9"/>
    <cellStyle name="Porcentaje 3" xfId="10"/>
    <cellStyle name="Porcentaje 4" xfId="11"/>
    <cellStyle name="Porcentaje 5" xfId="12"/>
    <cellStyle name="Porcentaje 6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752475</xdr:colOff>
      <xdr:row>6</xdr:row>
      <xdr:rowOff>123825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3847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tabSelected="1" workbookViewId="0">
      <selection sqref="A1:B2"/>
    </sheetView>
  </sheetViews>
  <sheetFormatPr baseColWidth="10" defaultRowHeight="15" x14ac:dyDescent="0.25"/>
  <cols>
    <col min="1" max="1" width="43.140625" style="19" customWidth="1"/>
    <col min="2" max="2" width="19.5703125" style="19" bestFit="1" customWidth="1"/>
    <col min="3" max="3" width="11.42578125" style="19" hidden="1" customWidth="1"/>
    <col min="4" max="16384" width="11.42578125" style="19"/>
  </cols>
  <sheetData>
    <row r="1" spans="1:10" ht="24.95" customHeight="1" x14ac:dyDescent="0.25">
      <c r="A1" s="108" t="s">
        <v>29</v>
      </c>
      <c r="B1" s="108"/>
    </row>
    <row r="2" spans="1:10" ht="24.95" customHeight="1" x14ac:dyDescent="0.25">
      <c r="A2" s="109"/>
      <c r="B2" s="109"/>
    </row>
    <row r="3" spans="1:10" ht="24.95" customHeight="1" thickBot="1" x14ac:dyDescent="0.3">
      <c r="E3" s="21"/>
    </row>
    <row r="4" spans="1:10" ht="47.25" customHeight="1" x14ac:dyDescent="0.25">
      <c r="A4" s="68" t="s">
        <v>67</v>
      </c>
      <c r="B4" s="69" t="s">
        <v>65</v>
      </c>
      <c r="C4" s="69" t="s">
        <v>61</v>
      </c>
      <c r="D4" s="69" t="s">
        <v>62</v>
      </c>
      <c r="E4" s="21"/>
    </row>
    <row r="5" spans="1:10" ht="12" customHeight="1" thickBot="1" x14ac:dyDescent="0.3">
      <c r="A5" s="67"/>
      <c r="B5" s="112"/>
      <c r="C5" s="113"/>
      <c r="D5" s="38" t="s">
        <v>62</v>
      </c>
      <c r="E5" s="33"/>
      <c r="F5" s="34"/>
      <c r="H5" s="27"/>
      <c r="I5" s="28"/>
      <c r="J5" s="29"/>
    </row>
    <row r="6" spans="1:10" ht="24.75" customHeight="1" thickTop="1" thickBot="1" x14ac:dyDescent="0.3">
      <c r="A6" s="37" t="s">
        <v>43</v>
      </c>
      <c r="B6" s="40">
        <f>'Tasa Actividad'!B5</f>
        <v>49.523531267662257</v>
      </c>
      <c r="C6" s="4"/>
      <c r="D6" s="40">
        <v>2.9391255679480812</v>
      </c>
      <c r="E6" s="35"/>
      <c r="F6" s="35"/>
      <c r="H6" s="27"/>
      <c r="I6" s="28"/>
      <c r="J6" s="29"/>
    </row>
    <row r="7" spans="1:10" ht="24.75" customHeight="1" thickTop="1" thickBot="1" x14ac:dyDescent="0.3">
      <c r="A7" s="36" t="s">
        <v>44</v>
      </c>
      <c r="B7" s="39">
        <f>'Tasa Empleo'!B5</f>
        <v>46.922002806746981</v>
      </c>
      <c r="C7" s="24"/>
      <c r="D7" s="39">
        <v>3.0962490787598944</v>
      </c>
      <c r="E7" s="35"/>
      <c r="F7" s="35"/>
      <c r="H7" s="27"/>
      <c r="I7" s="28"/>
      <c r="J7" s="29"/>
    </row>
    <row r="8" spans="1:10" ht="24.75" customHeight="1" thickTop="1" thickBot="1" x14ac:dyDescent="0.3">
      <c r="A8" s="37" t="s">
        <v>45</v>
      </c>
      <c r="B8" s="40">
        <f>'Tasa Desocupacion'!B5</f>
        <v>5.2531158306435515</v>
      </c>
      <c r="C8" s="24"/>
      <c r="D8" s="40">
        <v>17.705150667126421</v>
      </c>
      <c r="E8" s="35"/>
      <c r="F8" s="35"/>
    </row>
    <row r="9" spans="1:10" ht="24.75" customHeight="1" thickTop="1" thickBot="1" x14ac:dyDescent="0.3">
      <c r="A9" s="36" t="s">
        <v>46</v>
      </c>
      <c r="B9" s="39">
        <f>'Tasa Subocupación'!B5</f>
        <v>3.6599700925461458</v>
      </c>
      <c r="C9" s="24"/>
      <c r="D9" s="39">
        <v>51.305364604088631</v>
      </c>
      <c r="E9" s="35"/>
      <c r="F9" s="35"/>
    </row>
    <row r="10" spans="1:10" ht="15.75" thickTop="1" x14ac:dyDescent="0.25">
      <c r="A10" s="22"/>
      <c r="B10" s="22"/>
      <c r="D10" s="20"/>
    </row>
    <row r="11" spans="1:10" x14ac:dyDescent="0.25">
      <c r="A11" s="110" t="s">
        <v>57</v>
      </c>
      <c r="B11" s="111"/>
      <c r="C11" s="111"/>
      <c r="D11" s="111"/>
      <c r="E11" s="21"/>
    </row>
    <row r="12" spans="1:10" x14ac:dyDescent="0.25">
      <c r="A12" s="110" t="s">
        <v>58</v>
      </c>
      <c r="B12" s="111"/>
      <c r="C12" s="111"/>
      <c r="D12" s="111"/>
    </row>
  </sheetData>
  <mergeCells count="4">
    <mergeCell ref="A1:B2"/>
    <mergeCell ref="A11:D11"/>
    <mergeCell ref="A12:D12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showGridLines="0" topLeftCell="A3" zoomScaleNormal="100" workbookViewId="0">
      <selection activeCell="D17" sqref="C5:D17"/>
    </sheetView>
  </sheetViews>
  <sheetFormatPr baseColWidth="10" defaultRowHeight="15" x14ac:dyDescent="0.25"/>
  <cols>
    <col min="1" max="1" width="7.140625" style="10" customWidth="1"/>
    <col min="2" max="2" width="51.28515625" style="11" customWidth="1"/>
    <col min="3" max="4" width="15.7109375" style="17" customWidth="1"/>
    <col min="5" max="6" width="11.42578125" style="10" hidden="1" customWidth="1"/>
    <col min="7" max="9" width="11.42578125" style="10" customWidth="1"/>
    <col min="10" max="16384" width="11.42578125" style="10"/>
  </cols>
  <sheetData>
    <row r="1" spans="1:13" ht="24.95" customHeight="1" x14ac:dyDescent="0.25">
      <c r="A1" s="108" t="s">
        <v>20</v>
      </c>
      <c r="B1" s="108"/>
      <c r="C1" s="108"/>
      <c r="D1" s="15"/>
    </row>
    <row r="2" spans="1:13" ht="24.95" customHeight="1" thickBot="1" x14ac:dyDescent="0.3">
      <c r="A2" s="109"/>
      <c r="B2" s="109"/>
      <c r="C2" s="109"/>
      <c r="D2" s="15"/>
    </row>
    <row r="3" spans="1:13" ht="48" customHeight="1" x14ac:dyDescent="0.25">
      <c r="A3" s="114" t="s">
        <v>68</v>
      </c>
      <c r="B3" s="115"/>
      <c r="C3" s="65" t="s">
        <v>63</v>
      </c>
      <c r="D3" s="65" t="s">
        <v>65</v>
      </c>
    </row>
    <row r="4" spans="1:13" ht="15" customHeight="1" thickBot="1" x14ac:dyDescent="0.3">
      <c r="A4" s="14"/>
      <c r="B4" s="14"/>
      <c r="C4" s="16"/>
      <c r="D4" s="16"/>
      <c r="E4"/>
      <c r="F4"/>
    </row>
    <row r="5" spans="1:13" ht="24.95" customHeight="1" thickTop="1" thickBot="1" x14ac:dyDescent="0.3">
      <c r="A5" s="118" t="s">
        <v>30</v>
      </c>
      <c r="B5" s="119"/>
      <c r="C5" s="84">
        <f t="shared" ref="C5:C17" si="0">E6</f>
        <v>89678.508769989014</v>
      </c>
      <c r="D5" s="85">
        <f>F5*100</f>
        <v>100</v>
      </c>
      <c r="E5">
        <v>110853.99998855591</v>
      </c>
      <c r="F5">
        <v>1</v>
      </c>
      <c r="I5" s="3"/>
    </row>
    <row r="6" spans="1:13" ht="24.95" customHeight="1" thickTop="1" thickBot="1" x14ac:dyDescent="0.3">
      <c r="A6" s="46"/>
      <c r="B6" s="45" t="s">
        <v>16</v>
      </c>
      <c r="C6" s="86">
        <f t="shared" si="0"/>
        <v>40978.527559280396</v>
      </c>
      <c r="D6" s="87">
        <f t="shared" ref="D6:D16" si="1">F7*100</f>
        <v>45.694925262845018</v>
      </c>
      <c r="E6">
        <v>89678.508769989014</v>
      </c>
      <c r="F6">
        <v>1</v>
      </c>
      <c r="G6" s="17"/>
    </row>
    <row r="7" spans="1:13" ht="24.95" customHeight="1" thickTop="1" x14ac:dyDescent="0.25">
      <c r="A7" s="48"/>
      <c r="B7" s="47" t="s">
        <v>17</v>
      </c>
      <c r="C7" s="88">
        <f t="shared" si="0"/>
        <v>48699.981210708618</v>
      </c>
      <c r="D7" s="89">
        <f t="shared" si="1"/>
        <v>54.305074737154982</v>
      </c>
      <c r="E7">
        <v>40978.527559280396</v>
      </c>
      <c r="F7">
        <v>0.45694925262845021</v>
      </c>
    </row>
    <row r="8" spans="1:13" ht="24.95" customHeight="1" x14ac:dyDescent="0.25">
      <c r="A8" s="49"/>
      <c r="B8" s="50" t="s">
        <v>18</v>
      </c>
      <c r="C8" s="90">
        <f t="shared" si="0"/>
        <v>25292.273273468018</v>
      </c>
      <c r="D8" s="91">
        <f t="shared" si="1"/>
        <v>28.203271464224102</v>
      </c>
      <c r="E8">
        <v>48699.981210708618</v>
      </c>
      <c r="F8">
        <v>0.54305074737154979</v>
      </c>
      <c r="G8" s="17"/>
      <c r="H8" s="7"/>
    </row>
    <row r="9" spans="1:13" ht="24.95" customHeight="1" x14ac:dyDescent="0.65">
      <c r="A9" s="42"/>
      <c r="B9" s="43" t="s">
        <v>19</v>
      </c>
      <c r="C9" s="92">
        <f t="shared" si="0"/>
        <v>45947.235523223877</v>
      </c>
      <c r="D9" s="93">
        <f t="shared" si="1"/>
        <v>51.235503526347834</v>
      </c>
      <c r="E9">
        <v>25292.273273468018</v>
      </c>
      <c r="F9">
        <v>0.282032714642241</v>
      </c>
      <c r="L9" s="41"/>
      <c r="M9" s="41"/>
    </row>
    <row r="10" spans="1:13" ht="24.95" customHeight="1" x14ac:dyDescent="0.65">
      <c r="A10" s="51"/>
      <c r="B10" s="52" t="s">
        <v>21</v>
      </c>
      <c r="C10" s="94">
        <f t="shared" si="0"/>
        <v>18438.999973297119</v>
      </c>
      <c r="D10" s="95">
        <f t="shared" si="1"/>
        <v>20.561225009428064</v>
      </c>
      <c r="E10">
        <v>45947.235523223877</v>
      </c>
      <c r="F10">
        <v>0.51235503526347836</v>
      </c>
      <c r="L10" s="41"/>
      <c r="M10" s="41"/>
    </row>
    <row r="11" spans="1:13" ht="24.95" customHeight="1" thickBot="1" x14ac:dyDescent="0.3">
      <c r="A11" s="53"/>
      <c r="B11" s="54" t="s">
        <v>37</v>
      </c>
      <c r="C11" s="96">
        <f t="shared" si="0"/>
        <v>12365.856220245361</v>
      </c>
      <c r="D11" s="97">
        <f t="shared" si="1"/>
        <v>13.789096618412556</v>
      </c>
      <c r="E11">
        <v>18438.999973297119</v>
      </c>
      <c r="F11">
        <v>0.20561225009428064</v>
      </c>
      <c r="G11"/>
      <c r="H11" s="18"/>
    </row>
    <row r="12" spans="1:13" ht="24.95" customHeight="1" thickTop="1" thickBot="1" x14ac:dyDescent="0.3">
      <c r="A12" s="44"/>
      <c r="B12" s="45" t="s">
        <v>38</v>
      </c>
      <c r="C12" s="98">
        <f t="shared" si="0"/>
        <v>21476.671354293823</v>
      </c>
      <c r="D12" s="87">
        <f t="shared" si="1"/>
        <v>23.948515256178087</v>
      </c>
      <c r="E12">
        <v>12365.856220245361</v>
      </c>
      <c r="F12">
        <v>0.13789096618412555</v>
      </c>
      <c r="G12"/>
      <c r="H12" s="17"/>
    </row>
    <row r="13" spans="1:13" ht="24.95" customHeight="1" thickTop="1" x14ac:dyDescent="0.25">
      <c r="A13" s="48"/>
      <c r="B13" s="47" t="s">
        <v>23</v>
      </c>
      <c r="C13" s="99">
        <f t="shared" si="0"/>
        <v>7135.9999847412109</v>
      </c>
      <c r="D13" s="89">
        <f t="shared" si="1"/>
        <v>7.9573133882543763</v>
      </c>
      <c r="E13">
        <v>21476.671354293823</v>
      </c>
      <c r="F13">
        <v>0.23948515256178088</v>
      </c>
      <c r="H13" s="17"/>
    </row>
    <row r="14" spans="1:13" ht="24.95" customHeight="1" thickBot="1" x14ac:dyDescent="0.3">
      <c r="A14" s="49"/>
      <c r="B14" s="50" t="s">
        <v>24</v>
      </c>
      <c r="C14" s="100">
        <f t="shared" si="0"/>
        <v>12926.417053222656</v>
      </c>
      <c r="D14" s="101">
        <f t="shared" si="1"/>
        <v>14.414174845811544</v>
      </c>
      <c r="E14">
        <v>7135.9999847412109</v>
      </c>
      <c r="F14">
        <v>7.9573133882543765E-2</v>
      </c>
    </row>
    <row r="15" spans="1:13" ht="24.95" customHeight="1" thickTop="1" thickBot="1" x14ac:dyDescent="0.3">
      <c r="A15" s="42"/>
      <c r="B15" s="43" t="s">
        <v>25</v>
      </c>
      <c r="C15" s="102">
        <f t="shared" si="0"/>
        <v>24470.564168930054</v>
      </c>
      <c r="D15" s="103">
        <f t="shared" si="1"/>
        <v>27.286988270169747</v>
      </c>
      <c r="E15">
        <v>12926.417053222656</v>
      </c>
      <c r="F15">
        <v>0.14414174845811545</v>
      </c>
    </row>
    <row r="16" spans="1:13" ht="24.95" customHeight="1" thickTop="1" x14ac:dyDescent="0.25">
      <c r="A16" s="51"/>
      <c r="B16" s="52" t="s">
        <v>26</v>
      </c>
      <c r="C16" s="104">
        <f t="shared" si="0"/>
        <v>11302.999988555908</v>
      </c>
      <c r="D16" s="105">
        <f t="shared" si="1"/>
        <v>12.603911621173685</v>
      </c>
      <c r="E16">
        <v>24470.564168930054</v>
      </c>
      <c r="F16">
        <v>0.27286988270169749</v>
      </c>
    </row>
    <row r="17" spans="1:8" ht="24.95" customHeight="1" thickBot="1" x14ac:dyDescent="0.3">
      <c r="A17" s="116" t="s">
        <v>22</v>
      </c>
      <c r="B17" s="117"/>
      <c r="C17" s="106">
        <f t="shared" si="0"/>
        <v>37521.000022888184</v>
      </c>
      <c r="D17" s="107">
        <f>C17*D5/C5</f>
        <v>41.839455782124489</v>
      </c>
      <c r="E17">
        <v>11302.999988555908</v>
      </c>
      <c r="F17">
        <v>0.12603911621173686</v>
      </c>
      <c r="G17" s="12"/>
      <c r="H17" s="12"/>
    </row>
    <row r="18" spans="1:8" ht="24.95" customHeight="1" thickTop="1" x14ac:dyDescent="0.25">
      <c r="E18">
        <v>37521.000022888184</v>
      </c>
      <c r="F18">
        <v>1</v>
      </c>
    </row>
    <row r="19" spans="1:8" ht="24.95" customHeight="1" x14ac:dyDescent="0.25"/>
    <row r="20" spans="1:8" ht="24.95" customHeight="1" x14ac:dyDescent="0.25"/>
    <row r="21" spans="1:8" ht="24.95" customHeight="1" x14ac:dyDescent="0.25"/>
    <row r="22" spans="1:8" ht="24.95" customHeight="1" x14ac:dyDescent="0.25"/>
    <row r="23" spans="1:8" ht="24.95" customHeight="1" x14ac:dyDescent="0.25"/>
    <row r="24" spans="1:8" ht="24.95" customHeight="1" x14ac:dyDescent="0.25"/>
    <row r="25" spans="1:8" ht="24.95" customHeight="1" x14ac:dyDescent="0.25"/>
    <row r="26" spans="1:8" ht="24.95" customHeight="1" x14ac:dyDescent="0.25"/>
    <row r="27" spans="1:8" ht="24.95" customHeight="1" x14ac:dyDescent="0.25"/>
    <row r="28" spans="1:8" ht="24.95" customHeight="1" x14ac:dyDescent="0.25"/>
    <row r="29" spans="1:8" ht="24.95" customHeight="1" x14ac:dyDescent="0.25"/>
    <row r="30" spans="1:8" ht="24.95" customHeight="1" x14ac:dyDescent="0.25"/>
    <row r="31" spans="1:8" ht="24.95" customHeight="1" x14ac:dyDescent="0.25"/>
    <row r="32" spans="1:8" ht="24.95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</sheetData>
  <mergeCells count="4">
    <mergeCell ref="A1:C2"/>
    <mergeCell ref="A3:B3"/>
    <mergeCell ref="A17:B17"/>
    <mergeCell ref="A5:B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>
      <selection activeCell="G5" sqref="G5"/>
    </sheetView>
  </sheetViews>
  <sheetFormatPr baseColWidth="10" defaultRowHeight="15" x14ac:dyDescent="0.25"/>
  <cols>
    <col min="1" max="1" width="53.7109375" customWidth="1"/>
    <col min="2" max="2" width="19.5703125" bestFit="1" customWidth="1"/>
    <col min="3" max="4" width="11.42578125" hidden="1" customWidth="1"/>
    <col min="6" max="6" width="0" hidden="1" customWidth="1"/>
  </cols>
  <sheetData>
    <row r="1" spans="1:6" ht="24.95" customHeight="1" x14ac:dyDescent="0.25">
      <c r="A1" s="108" t="s">
        <v>2</v>
      </c>
      <c r="B1" s="108"/>
    </row>
    <row r="2" spans="1:6" ht="24.95" customHeight="1" thickBot="1" x14ac:dyDescent="0.3">
      <c r="A2" s="109"/>
      <c r="B2" s="109"/>
    </row>
    <row r="3" spans="1:6" ht="42.75" customHeight="1" x14ac:dyDescent="0.25">
      <c r="A3" s="65" t="s">
        <v>64</v>
      </c>
      <c r="B3" s="65" t="s">
        <v>65</v>
      </c>
      <c r="D3" t="s">
        <v>59</v>
      </c>
    </row>
    <row r="4" spans="1:6" ht="9.9499999999999993" customHeight="1" x14ac:dyDescent="0.25">
      <c r="A4" s="60"/>
      <c r="B4" s="61"/>
      <c r="F4">
        <v>45236.351367950439</v>
      </c>
    </row>
    <row r="5" spans="1:6" ht="24.95" customHeight="1" x14ac:dyDescent="0.25">
      <c r="A5" s="62" t="s">
        <v>4</v>
      </c>
      <c r="B5" s="76">
        <f>C5</f>
        <v>49.523531267662257</v>
      </c>
      <c r="C5">
        <v>49.523531267662257</v>
      </c>
      <c r="D5">
        <v>45236.351367950439</v>
      </c>
      <c r="E5" s="3"/>
      <c r="F5">
        <v>44382.341270446777</v>
      </c>
    </row>
    <row r="6" spans="1:6" s="10" customFormat="1" ht="24.95" customHeight="1" x14ac:dyDescent="0.25">
      <c r="A6" s="59" t="s">
        <v>31</v>
      </c>
      <c r="B6" s="72"/>
      <c r="C6">
        <v>63.579084784583074</v>
      </c>
      <c r="D6">
        <v>44382.341270446777</v>
      </c>
      <c r="E6" s="3"/>
      <c r="F6">
        <v>14902.96919631958</v>
      </c>
    </row>
    <row r="7" spans="1:6" ht="24.95" customHeight="1" x14ac:dyDescent="0.25">
      <c r="A7" s="55" t="s">
        <v>32</v>
      </c>
      <c r="B7" s="73">
        <f>C6</f>
        <v>63.579084784583074</v>
      </c>
      <c r="C7">
        <v>37.713770277675458</v>
      </c>
      <c r="D7" s="8">
        <f>F7</f>
        <v>26015.742231369019</v>
      </c>
      <c r="E7" s="3"/>
      <c r="F7">
        <v>26015.742231369019</v>
      </c>
    </row>
    <row r="8" spans="1:6" ht="24.95" customHeight="1" x14ac:dyDescent="0.25">
      <c r="A8" s="63" t="s">
        <v>33</v>
      </c>
      <c r="B8" s="74">
        <f>C7</f>
        <v>37.713770277675458</v>
      </c>
      <c r="D8" s="8">
        <f>F9</f>
        <v>18366.599039077759</v>
      </c>
      <c r="E8" s="3"/>
      <c r="F8">
        <v>30333.382171630859</v>
      </c>
    </row>
    <row r="9" spans="1:6" ht="24.95" customHeight="1" x14ac:dyDescent="0.25">
      <c r="A9" s="57" t="s">
        <v>5</v>
      </c>
      <c r="B9" s="72"/>
      <c r="C9">
        <v>30.903453059098162</v>
      </c>
      <c r="F9">
        <v>18366.599039077759</v>
      </c>
    </row>
    <row r="10" spans="1:6" ht="24.95" customHeight="1" x14ac:dyDescent="0.25">
      <c r="A10" s="56" t="s">
        <v>0</v>
      </c>
      <c r="B10" s="73">
        <f>C9</f>
        <v>30.903453059098162</v>
      </c>
      <c r="C10">
        <v>75.278456457730968</v>
      </c>
      <c r="E10" s="3"/>
    </row>
    <row r="11" spans="1:6" ht="24.95" customHeight="1" x14ac:dyDescent="0.25">
      <c r="A11" s="63" t="s">
        <v>1</v>
      </c>
      <c r="B11" s="74">
        <f>C10</f>
        <v>75.278456457730968</v>
      </c>
      <c r="E11" s="3"/>
    </row>
    <row r="12" spans="1:6" ht="24.95" customHeight="1" x14ac:dyDescent="0.25">
      <c r="A12" s="57" t="s">
        <v>39</v>
      </c>
      <c r="B12" s="72"/>
      <c r="C12">
        <v>44.598193849777495</v>
      </c>
    </row>
    <row r="13" spans="1:6" ht="24.95" customHeight="1" x14ac:dyDescent="0.25">
      <c r="A13" s="56" t="s">
        <v>37</v>
      </c>
      <c r="B13" s="73">
        <f>C12</f>
        <v>44.598193849777495</v>
      </c>
      <c r="C13">
        <v>90.285205667208828</v>
      </c>
      <c r="E13" s="3"/>
    </row>
    <row r="14" spans="1:6" ht="24.95" customHeight="1" x14ac:dyDescent="0.25">
      <c r="A14" s="58" t="s">
        <v>38</v>
      </c>
      <c r="B14" s="75">
        <f>C13</f>
        <v>90.285205667208828</v>
      </c>
      <c r="E14" s="3"/>
    </row>
    <row r="15" spans="1:6" ht="24.95" customHeight="1" x14ac:dyDescent="0.25">
      <c r="A15" s="55" t="s">
        <v>24</v>
      </c>
      <c r="B15" s="73">
        <f>C15</f>
        <v>17.802591861922853</v>
      </c>
      <c r="C15">
        <v>17.802591861922853</v>
      </c>
      <c r="E15" s="3"/>
    </row>
    <row r="16" spans="1:6" ht="24.95" customHeight="1" x14ac:dyDescent="0.25">
      <c r="A16" s="58" t="s">
        <v>25</v>
      </c>
      <c r="B16" s="75">
        <f>C16</f>
        <v>61.923721982883897</v>
      </c>
      <c r="C16">
        <v>61.923721982883897</v>
      </c>
      <c r="E16" s="3"/>
    </row>
    <row r="17" spans="1:5" ht="24.95" customHeight="1" x14ac:dyDescent="0.25">
      <c r="A17" s="64" t="s">
        <v>15</v>
      </c>
      <c r="B17" s="76">
        <f>C17</f>
        <v>56.049424486736712</v>
      </c>
      <c r="C17">
        <v>56.049424486736712</v>
      </c>
      <c r="E17" s="3"/>
    </row>
    <row r="18" spans="1:5" ht="24.95" customHeight="1" x14ac:dyDescent="0.25">
      <c r="A18" s="2"/>
    </row>
    <row r="19" spans="1:5" ht="24.95" customHeight="1" x14ac:dyDescent="0.25"/>
    <row r="20" spans="1:5" ht="24.95" customHeight="1" x14ac:dyDescent="0.25">
      <c r="A20" s="1"/>
      <c r="B20" s="1"/>
    </row>
    <row r="21" spans="1:5" ht="24.95" customHeight="1" x14ac:dyDescent="0.25">
      <c r="A21" s="1"/>
      <c r="B21" s="1"/>
    </row>
    <row r="22" spans="1:5" ht="24.95" customHeight="1" x14ac:dyDescent="0.25">
      <c r="A22" s="1"/>
      <c r="B22" s="1"/>
    </row>
    <row r="23" spans="1:5" ht="24.95" customHeight="1" x14ac:dyDescent="0.25">
      <c r="A23" s="1"/>
      <c r="B23" s="1"/>
    </row>
    <row r="24" spans="1:5" ht="24.95" customHeight="1" x14ac:dyDescent="0.25">
      <c r="A24" s="1"/>
      <c r="B24" s="1"/>
    </row>
    <row r="25" spans="1:5" x14ac:dyDescent="0.25">
      <c r="A25" s="1"/>
      <c r="B25" s="13"/>
    </row>
    <row r="26" spans="1:5" x14ac:dyDescent="0.25">
      <c r="A26" s="1"/>
      <c r="B26" s="1"/>
    </row>
    <row r="27" spans="1:5" x14ac:dyDescent="0.25">
      <c r="A27" s="1"/>
      <c r="B27" s="1"/>
      <c r="E27" s="3"/>
    </row>
    <row r="28" spans="1:5" x14ac:dyDescent="0.25">
      <c r="A28" s="1"/>
      <c r="B28" s="1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selection activeCell="C1" sqref="C1:D1048576"/>
    </sheetView>
  </sheetViews>
  <sheetFormatPr baseColWidth="10" defaultRowHeight="15" x14ac:dyDescent="0.25"/>
  <cols>
    <col min="1" max="1" width="53.7109375" customWidth="1"/>
    <col min="2" max="2" width="19.5703125" bestFit="1" customWidth="1"/>
    <col min="3" max="4" width="11.42578125" hidden="1" customWidth="1"/>
    <col min="6" max="6" width="0" hidden="1" customWidth="1"/>
  </cols>
  <sheetData>
    <row r="1" spans="1:7" ht="24.95" customHeight="1" x14ac:dyDescent="0.25">
      <c r="A1" s="108" t="s">
        <v>3</v>
      </c>
      <c r="B1" s="108"/>
    </row>
    <row r="2" spans="1:7" ht="24.95" customHeight="1" thickBot="1" x14ac:dyDescent="0.3">
      <c r="A2" s="109"/>
      <c r="B2" s="109"/>
    </row>
    <row r="3" spans="1:7" ht="42.75" customHeight="1" x14ac:dyDescent="0.25">
      <c r="A3" s="65" t="s">
        <v>66</v>
      </c>
      <c r="B3" s="65" t="s">
        <v>65</v>
      </c>
      <c r="D3" t="s">
        <v>60</v>
      </c>
    </row>
    <row r="4" spans="1:7" ht="9.9499999999999993" customHeight="1" x14ac:dyDescent="0.25">
      <c r="A4" s="60"/>
      <c r="B4" s="61"/>
      <c r="F4">
        <v>47567.807163238525</v>
      </c>
    </row>
    <row r="5" spans="1:7" ht="24.95" customHeight="1" x14ac:dyDescent="0.25">
      <c r="A5" s="66" t="s">
        <v>6</v>
      </c>
      <c r="B5" s="71">
        <f>C5</f>
        <v>46.922002806746981</v>
      </c>
      <c r="C5">
        <v>46.922002806746981</v>
      </c>
      <c r="D5" s="8">
        <f>F5</f>
        <v>42050.885475158691</v>
      </c>
      <c r="E5" s="9"/>
      <c r="F5">
        <v>42050.885475158691</v>
      </c>
      <c r="G5" s="7"/>
    </row>
    <row r="6" spans="1:7" s="10" customFormat="1" ht="24.95" customHeight="1" x14ac:dyDescent="0.25">
      <c r="A6" s="59" t="s">
        <v>34</v>
      </c>
      <c r="B6" s="72"/>
      <c r="C6">
        <v>59.295685622567653</v>
      </c>
      <c r="D6" s="8"/>
      <c r="E6" s="9"/>
      <c r="F6">
        <v>16655.680938720703</v>
      </c>
      <c r="G6" s="7"/>
    </row>
    <row r="7" spans="1:7" ht="24.95" customHeight="1" x14ac:dyDescent="0.25">
      <c r="A7" s="55" t="s">
        <v>32</v>
      </c>
      <c r="B7" s="73">
        <f>C6</f>
        <v>59.295685622567653</v>
      </c>
      <c r="C7">
        <v>36.525383673617171</v>
      </c>
      <c r="D7" s="8">
        <f>F7</f>
        <v>24263.030488967896</v>
      </c>
      <c r="E7" s="5"/>
      <c r="F7">
        <v>24263.030488967896</v>
      </c>
    </row>
    <row r="8" spans="1:7" ht="24.95" customHeight="1" x14ac:dyDescent="0.25">
      <c r="A8" s="63" t="s">
        <v>33</v>
      </c>
      <c r="B8" s="74">
        <f>C7</f>
        <v>36.525383673617171</v>
      </c>
      <c r="D8" s="8">
        <f>F9</f>
        <v>17787.854986190796</v>
      </c>
      <c r="E8" s="5"/>
      <c r="F8">
        <v>30912.126224517822</v>
      </c>
    </row>
    <row r="9" spans="1:7" ht="24.95" customHeight="1" x14ac:dyDescent="0.25">
      <c r="A9" s="57" t="s">
        <v>27</v>
      </c>
      <c r="B9" s="72"/>
      <c r="C9">
        <v>26.176500462820023</v>
      </c>
      <c r="E9" s="5"/>
      <c r="F9">
        <v>17787.854986190796</v>
      </c>
    </row>
    <row r="10" spans="1:7" ht="24.95" customHeight="1" x14ac:dyDescent="0.25">
      <c r="A10" s="56" t="s">
        <v>0</v>
      </c>
      <c r="B10" s="73">
        <f>C9</f>
        <v>26.176500462820023</v>
      </c>
      <c r="C10">
        <v>72.803045893812296</v>
      </c>
      <c r="E10" s="5"/>
      <c r="F10" s="6"/>
    </row>
    <row r="11" spans="1:7" ht="24.95" customHeight="1" x14ac:dyDescent="0.25">
      <c r="A11" s="63" t="s">
        <v>1</v>
      </c>
      <c r="B11" s="74">
        <f>C10</f>
        <v>72.803045893812296</v>
      </c>
      <c r="E11" s="5"/>
      <c r="F11" s="6"/>
    </row>
    <row r="12" spans="1:7" ht="24.95" customHeight="1" x14ac:dyDescent="0.25">
      <c r="A12" s="57" t="s">
        <v>40</v>
      </c>
      <c r="B12" s="72"/>
      <c r="C12">
        <v>35.558873728144789</v>
      </c>
      <c r="E12" s="5"/>
      <c r="F12" s="6"/>
    </row>
    <row r="13" spans="1:7" ht="24.95" customHeight="1" x14ac:dyDescent="0.25">
      <c r="A13" s="56" t="s">
        <v>37</v>
      </c>
      <c r="B13" s="73">
        <f>C12</f>
        <v>35.558873728144789</v>
      </c>
      <c r="C13">
        <v>87.572775250129126</v>
      </c>
      <c r="E13" s="5"/>
      <c r="F13" s="6"/>
    </row>
    <row r="14" spans="1:7" ht="24.95" customHeight="1" x14ac:dyDescent="0.25">
      <c r="A14" s="58" t="s">
        <v>38</v>
      </c>
      <c r="B14" s="75">
        <f>C13</f>
        <v>87.572775250129126</v>
      </c>
      <c r="E14" s="5"/>
      <c r="F14" s="6"/>
    </row>
    <row r="15" spans="1:7" ht="24.95" customHeight="1" x14ac:dyDescent="0.25">
      <c r="A15" s="55" t="s">
        <v>24</v>
      </c>
      <c r="B15" s="73">
        <f>C15</f>
        <v>17.200998718912178</v>
      </c>
      <c r="C15">
        <v>17.200998718912178</v>
      </c>
      <c r="E15" s="5"/>
      <c r="F15" s="6"/>
    </row>
    <row r="16" spans="1:7" ht="24.95" customHeight="1" x14ac:dyDescent="0.25">
      <c r="A16" s="58" t="s">
        <v>25</v>
      </c>
      <c r="B16" s="75">
        <f>C16</f>
        <v>59.876447507316641</v>
      </c>
      <c r="C16">
        <v>59.876447507316641</v>
      </c>
      <c r="E16" s="5"/>
      <c r="F16" s="6"/>
    </row>
    <row r="17" spans="1:6" ht="24.95" customHeight="1" x14ac:dyDescent="0.25">
      <c r="A17" s="64" t="s">
        <v>7</v>
      </c>
      <c r="B17" s="76">
        <f>C17</f>
        <v>55.231849254478206</v>
      </c>
      <c r="C17">
        <v>55.231849254478206</v>
      </c>
      <c r="E17" s="5"/>
      <c r="F17" s="6"/>
    </row>
    <row r="18" spans="1:6" ht="24.95" customHeight="1" x14ac:dyDescent="0.25"/>
    <row r="19" spans="1:6" ht="24.95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workbookViewId="0">
      <selection activeCell="C1" sqref="C1:D1048576"/>
    </sheetView>
  </sheetViews>
  <sheetFormatPr baseColWidth="10" defaultRowHeight="15" x14ac:dyDescent="0.25"/>
  <cols>
    <col min="1" max="1" width="53.7109375" customWidth="1"/>
    <col min="2" max="2" width="19.5703125" bestFit="1" customWidth="1"/>
    <col min="3" max="4" width="11.42578125" hidden="1" customWidth="1"/>
    <col min="6" max="6" width="0" hidden="1" customWidth="1"/>
  </cols>
  <sheetData>
    <row r="1" spans="1:6" ht="24.95" customHeight="1" x14ac:dyDescent="0.25">
      <c r="A1" s="108" t="s">
        <v>8</v>
      </c>
      <c r="B1" s="108"/>
    </row>
    <row r="2" spans="1:6" ht="24.95" customHeight="1" thickBot="1" x14ac:dyDescent="0.3">
      <c r="A2" s="109"/>
      <c r="B2" s="109"/>
    </row>
    <row r="3" spans="1:6" s="1" customFormat="1" ht="42.75" customHeight="1" x14ac:dyDescent="0.65">
      <c r="A3" s="70" t="s">
        <v>69</v>
      </c>
      <c r="B3" s="65" t="s">
        <v>65</v>
      </c>
      <c r="D3" s="1" t="s">
        <v>59</v>
      </c>
    </row>
    <row r="4" spans="1:6" ht="9.9499999999999993" customHeight="1" x14ac:dyDescent="0.25">
      <c r="A4" s="60"/>
      <c r="B4" s="61"/>
      <c r="F4">
        <v>42050.885475158691</v>
      </c>
    </row>
    <row r="5" spans="1:6" ht="24.95" customHeight="1" x14ac:dyDescent="0.25">
      <c r="A5" s="66" t="s">
        <v>9</v>
      </c>
      <c r="B5" s="77">
        <f>C5</f>
        <v>5.2531158306435515</v>
      </c>
      <c r="C5">
        <v>5.2531158306435515</v>
      </c>
      <c r="D5" s="8">
        <f>F5</f>
        <v>2331.4557952880859</v>
      </c>
      <c r="E5" s="3"/>
      <c r="F5">
        <v>2331.4557952880859</v>
      </c>
    </row>
    <row r="6" spans="1:6" s="10" customFormat="1" ht="24.95" customHeight="1" x14ac:dyDescent="0.25">
      <c r="A6" s="59" t="s">
        <v>35</v>
      </c>
      <c r="B6" s="78"/>
      <c r="C6">
        <v>6.7371198823140039</v>
      </c>
      <c r="D6" s="8"/>
      <c r="E6" s="3"/>
      <c r="F6">
        <v>24263.030488967896</v>
      </c>
    </row>
    <row r="7" spans="1:6" ht="24.95" customHeight="1" x14ac:dyDescent="0.25">
      <c r="A7" s="55" t="s">
        <v>32</v>
      </c>
      <c r="B7" s="79">
        <f>C6</f>
        <v>6.7371198823140039</v>
      </c>
      <c r="C7">
        <v>3.1510681517879067</v>
      </c>
      <c r="D7" s="8">
        <f>F7</f>
        <v>1752.711742401123</v>
      </c>
      <c r="E7" s="3"/>
      <c r="F7">
        <v>1752.711742401123</v>
      </c>
    </row>
    <row r="8" spans="1:6" ht="24.95" customHeight="1" x14ac:dyDescent="0.25">
      <c r="A8" s="63" t="s">
        <v>33</v>
      </c>
      <c r="B8" s="80">
        <f>C7</f>
        <v>3.1510681517879067</v>
      </c>
      <c r="D8" s="8">
        <f>F9</f>
        <v>578.74405288696289</v>
      </c>
      <c r="E8" s="3"/>
      <c r="F8">
        <v>17787.854986190796</v>
      </c>
    </row>
    <row r="9" spans="1:6" ht="24.95" customHeight="1" x14ac:dyDescent="0.25">
      <c r="A9" s="57" t="s">
        <v>10</v>
      </c>
      <c r="B9" s="78"/>
      <c r="C9">
        <v>15.295871911914057</v>
      </c>
      <c r="D9" s="10"/>
      <c r="F9">
        <v>578.74405288696289</v>
      </c>
    </row>
    <row r="10" spans="1:6" ht="24.95" customHeight="1" x14ac:dyDescent="0.25">
      <c r="A10" s="56" t="s">
        <v>0</v>
      </c>
      <c r="B10" s="79">
        <f>C9</f>
        <v>15.295871911914057</v>
      </c>
      <c r="C10">
        <v>3.2883386302010904</v>
      </c>
      <c r="E10" s="3"/>
    </row>
    <row r="11" spans="1:6" ht="24.95" customHeight="1" x14ac:dyDescent="0.25">
      <c r="A11" s="63" t="s">
        <v>1</v>
      </c>
      <c r="B11" s="80">
        <f>C10</f>
        <v>3.2883386302010904</v>
      </c>
      <c r="E11" s="3"/>
    </row>
    <row r="12" spans="1:6" ht="24.95" customHeight="1" x14ac:dyDescent="0.25">
      <c r="A12" s="57" t="s">
        <v>41</v>
      </c>
      <c r="B12" s="78"/>
      <c r="C12">
        <v>20.268354705305637</v>
      </c>
    </row>
    <row r="13" spans="1:6" ht="24.95" customHeight="1" x14ac:dyDescent="0.25">
      <c r="A13" s="56" t="s">
        <v>37</v>
      </c>
      <c r="B13" s="79">
        <f>C12</f>
        <v>20.268354705305637</v>
      </c>
      <c r="C13">
        <v>3.2744404370634106</v>
      </c>
      <c r="E13" s="3"/>
    </row>
    <row r="14" spans="1:6" ht="24.95" customHeight="1" x14ac:dyDescent="0.25">
      <c r="A14" s="58" t="s">
        <v>38</v>
      </c>
      <c r="B14" s="81">
        <f>C13</f>
        <v>3.2744404370634106</v>
      </c>
      <c r="E14" s="3"/>
    </row>
    <row r="15" spans="1:6" ht="24.95" customHeight="1" x14ac:dyDescent="0.25">
      <c r="A15" s="55" t="s">
        <v>24</v>
      </c>
      <c r="B15" s="79">
        <f>C15</f>
        <v>3.3792447059205886</v>
      </c>
      <c r="C15">
        <v>3.3792447059205886</v>
      </c>
      <c r="E15" s="3"/>
    </row>
    <row r="16" spans="1:6" ht="24.95" customHeight="1" x14ac:dyDescent="0.25">
      <c r="A16" s="58" t="s">
        <v>25</v>
      </c>
      <c r="B16" s="81">
        <f>C16</f>
        <v>3.3061230979189831</v>
      </c>
      <c r="C16">
        <v>3.3061230979189831</v>
      </c>
      <c r="E16" s="3"/>
    </row>
    <row r="17" spans="1:5" ht="24.95" customHeight="1" x14ac:dyDescent="0.25">
      <c r="A17" s="64" t="s">
        <v>11</v>
      </c>
      <c r="B17" s="82">
        <f>C17</f>
        <v>1.4586683801757487</v>
      </c>
      <c r="C17">
        <v>1.4586683801757487</v>
      </c>
      <c r="E17" s="3"/>
    </row>
    <row r="18" spans="1:5" ht="24.95" customHeight="1" x14ac:dyDescent="0.25">
      <c r="B18" s="83"/>
    </row>
    <row r="19" spans="1:5" ht="24.95" customHeight="1" x14ac:dyDescent="0.25"/>
    <row r="20" spans="1:5" ht="24.95" customHeight="1" x14ac:dyDescent="0.25"/>
    <row r="21" spans="1:5" ht="24.95" customHeight="1" x14ac:dyDescent="0.25"/>
    <row r="22" spans="1:5" ht="24.95" customHeight="1" x14ac:dyDescent="0.25"/>
    <row r="23" spans="1:5" ht="24.95" customHeight="1" x14ac:dyDescent="0.25"/>
    <row r="24" spans="1:5" ht="24.95" customHeight="1" x14ac:dyDescent="0.25"/>
    <row r="25" spans="1:5" ht="24.95" customHeight="1" x14ac:dyDescent="0.25"/>
    <row r="26" spans="1:5" ht="24.95" customHeight="1" x14ac:dyDescent="0.25"/>
    <row r="27" spans="1:5" ht="24.95" customHeight="1" x14ac:dyDescent="0.25"/>
    <row r="28" spans="1:5" ht="24.95" customHeight="1" x14ac:dyDescent="0.25"/>
    <row r="29" spans="1:5" ht="24.95" customHeight="1" x14ac:dyDescent="0.25"/>
    <row r="30" spans="1:5" ht="24.95" customHeight="1" x14ac:dyDescent="0.25"/>
    <row r="31" spans="1:5" ht="24.95" customHeight="1" x14ac:dyDescent="0.25"/>
    <row r="32" spans="1:5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showGridLines="0" workbookViewId="0">
      <selection activeCell="C1" sqref="C1:D1048576"/>
    </sheetView>
  </sheetViews>
  <sheetFormatPr baseColWidth="10" defaultRowHeight="15" x14ac:dyDescent="0.25"/>
  <cols>
    <col min="1" max="1" width="53.7109375" customWidth="1"/>
    <col min="2" max="2" width="19.5703125" bestFit="1" customWidth="1"/>
    <col min="3" max="4" width="11.42578125" hidden="1" customWidth="1"/>
    <col min="6" max="6" width="11.42578125" hidden="1" customWidth="1"/>
  </cols>
  <sheetData>
    <row r="1" spans="1:8" ht="24.95" customHeight="1" x14ac:dyDescent="0.25">
      <c r="A1" s="108" t="s">
        <v>12</v>
      </c>
      <c r="B1" s="108"/>
    </row>
    <row r="2" spans="1:8" ht="24.95" customHeight="1" thickBot="1" x14ac:dyDescent="0.3">
      <c r="A2" s="109"/>
      <c r="B2" s="109"/>
    </row>
    <row r="3" spans="1:8" ht="42.75" customHeight="1" x14ac:dyDescent="0.65">
      <c r="A3" s="70" t="s">
        <v>70</v>
      </c>
      <c r="B3" s="65" t="s">
        <v>65</v>
      </c>
      <c r="D3" t="s">
        <v>59</v>
      </c>
    </row>
    <row r="4" spans="1:8" ht="9.75" customHeight="1" x14ac:dyDescent="0.25">
      <c r="A4" s="60"/>
      <c r="B4" s="61"/>
      <c r="F4">
        <v>42757.96085357666</v>
      </c>
    </row>
    <row r="5" spans="1:8" ht="24.95" customHeight="1" x14ac:dyDescent="0.25">
      <c r="A5" s="66" t="s">
        <v>13</v>
      </c>
      <c r="B5" s="71">
        <f>C5</f>
        <v>3.6599700925461458</v>
      </c>
      <c r="C5">
        <v>3.6599700925461458</v>
      </c>
      <c r="D5" s="8">
        <f>F5</f>
        <v>1624.3804168701172</v>
      </c>
      <c r="F5">
        <v>1624.3804168701172</v>
      </c>
      <c r="H5" s="8"/>
    </row>
    <row r="6" spans="1:8" s="10" customFormat="1" ht="24.95" customHeight="1" x14ac:dyDescent="0.25">
      <c r="A6" s="59" t="s">
        <v>36</v>
      </c>
      <c r="B6" s="72"/>
      <c r="C6">
        <v>2.4820799933662205</v>
      </c>
      <c r="D6" s="8"/>
      <c r="F6">
        <v>25370.010698318481</v>
      </c>
      <c r="H6" s="8"/>
    </row>
    <row r="7" spans="1:8" ht="24.95" customHeight="1" x14ac:dyDescent="0.25">
      <c r="A7" s="55" t="s">
        <v>32</v>
      </c>
      <c r="B7" s="73">
        <f>C6</f>
        <v>2.4820799933662205</v>
      </c>
      <c r="C7">
        <v>5.3284164462748622</v>
      </c>
      <c r="D7" s="8">
        <f>F7</f>
        <v>645.73153305053711</v>
      </c>
      <c r="F7">
        <v>645.73153305053711</v>
      </c>
      <c r="H7" s="8"/>
    </row>
    <row r="8" spans="1:8" ht="24.95" customHeight="1" x14ac:dyDescent="0.25">
      <c r="A8" s="63" t="s">
        <v>33</v>
      </c>
      <c r="B8" s="74">
        <f>C7</f>
        <v>5.3284164462748622</v>
      </c>
      <c r="D8" s="8">
        <f>F9</f>
        <v>978.64888381958008</v>
      </c>
      <c r="F8">
        <v>17387.950155258179</v>
      </c>
      <c r="H8" s="8"/>
    </row>
    <row r="9" spans="1:8" ht="24.95" customHeight="1" x14ac:dyDescent="0.25">
      <c r="A9" s="57" t="s">
        <v>14</v>
      </c>
      <c r="B9" s="72"/>
      <c r="C9">
        <v>1.9734113136009208</v>
      </c>
      <c r="D9" s="10"/>
      <c r="F9">
        <v>978.64888381958008</v>
      </c>
      <c r="H9" s="10"/>
    </row>
    <row r="10" spans="1:8" ht="24.95" customHeight="1" x14ac:dyDescent="0.25">
      <c r="A10" s="56" t="s">
        <v>0</v>
      </c>
      <c r="B10" s="73">
        <f>C9</f>
        <v>1.9734113136009208</v>
      </c>
      <c r="C10">
        <v>4.2559141019625768</v>
      </c>
    </row>
    <row r="11" spans="1:8" ht="24.95" customHeight="1" x14ac:dyDescent="0.25">
      <c r="A11" s="63" t="s">
        <v>1</v>
      </c>
      <c r="B11" s="74">
        <f>C10</f>
        <v>4.2559141019625768</v>
      </c>
    </row>
    <row r="12" spans="1:8" ht="24.95" customHeight="1" x14ac:dyDescent="0.25">
      <c r="A12" s="57" t="s">
        <v>42</v>
      </c>
      <c r="B12" s="72"/>
      <c r="C12">
        <v>2.7968619117894353</v>
      </c>
    </row>
    <row r="13" spans="1:8" ht="24.95" customHeight="1" x14ac:dyDescent="0.25">
      <c r="A13" s="56" t="s">
        <v>37</v>
      </c>
      <c r="B13" s="73">
        <f>C12</f>
        <v>2.7968619117894353</v>
      </c>
      <c r="C13">
        <v>2.5347061706010972</v>
      </c>
    </row>
    <row r="14" spans="1:8" ht="24.95" customHeight="1" x14ac:dyDescent="0.25">
      <c r="A14" s="58" t="s">
        <v>38</v>
      </c>
      <c r="B14" s="75">
        <f>C13</f>
        <v>2.5347061706010972</v>
      </c>
    </row>
    <row r="15" spans="1:8" ht="24.95" customHeight="1" x14ac:dyDescent="0.25">
      <c r="A15" s="55" t="s">
        <v>24</v>
      </c>
      <c r="B15" s="73">
        <f>C15</f>
        <v>0</v>
      </c>
      <c r="C15">
        <v>0</v>
      </c>
    </row>
    <row r="16" spans="1:8" ht="24.95" customHeight="1" x14ac:dyDescent="0.25">
      <c r="A16" s="58" t="s">
        <v>25</v>
      </c>
      <c r="B16" s="75">
        <f>C16</f>
        <v>6.4584138505154529</v>
      </c>
      <c r="C16">
        <v>6.4584138505154529</v>
      </c>
    </row>
    <row r="17" spans="1:3" ht="24.95" customHeight="1" x14ac:dyDescent="0.25">
      <c r="A17" s="64" t="s">
        <v>56</v>
      </c>
      <c r="B17" s="76">
        <f>C17</f>
        <v>2.6597329640874205</v>
      </c>
      <c r="C17">
        <v>2.6597329640874205</v>
      </c>
    </row>
    <row r="18" spans="1:3" ht="24.95" customHeight="1" x14ac:dyDescent="0.25"/>
    <row r="19" spans="1:3" ht="24.95" customHeight="1" x14ac:dyDescent="0.25"/>
    <row r="20" spans="1:3" ht="24.95" customHeight="1" x14ac:dyDescent="0.25"/>
    <row r="21" spans="1:3" ht="24.95" customHeight="1" x14ac:dyDescent="0.25"/>
    <row r="22" spans="1:3" ht="24.95" customHeight="1" x14ac:dyDescent="0.25"/>
    <row r="23" spans="1:3" ht="24.95" customHeight="1" x14ac:dyDescent="0.25"/>
    <row r="24" spans="1:3" ht="24.95" customHeight="1" x14ac:dyDescent="0.25"/>
    <row r="25" spans="1:3" ht="24.95" customHeight="1" x14ac:dyDescent="0.25"/>
    <row r="26" spans="1:3" ht="24.95" customHeight="1" x14ac:dyDescent="0.25"/>
    <row r="27" spans="1:3" ht="24.95" customHeight="1" x14ac:dyDescent="0.25"/>
    <row r="28" spans="1:3" ht="24.95" customHeight="1" x14ac:dyDescent="0.25"/>
    <row r="29" spans="1:3" ht="24.95" customHeight="1" x14ac:dyDescent="0.25"/>
    <row r="30" spans="1:3" ht="24.95" customHeight="1" x14ac:dyDescent="0.25"/>
    <row r="31" spans="1:3" ht="24.95" customHeight="1" x14ac:dyDescent="0.25"/>
    <row r="32" spans="1:3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6"/>
  <sheetViews>
    <sheetView showGridLines="0" workbookViewId="0">
      <selection activeCell="I23" sqref="I23"/>
    </sheetView>
  </sheetViews>
  <sheetFormatPr baseColWidth="10" defaultRowHeight="15" x14ac:dyDescent="0.25"/>
  <cols>
    <col min="1" max="1" width="21.7109375" customWidth="1"/>
    <col min="2" max="2" width="22.7109375" customWidth="1"/>
  </cols>
  <sheetData>
    <row r="10" spans="1:3" x14ac:dyDescent="0.25">
      <c r="A10" s="24"/>
      <c r="B10" s="24"/>
      <c r="C10" s="24"/>
    </row>
    <row r="11" spans="1:3" ht="15.75" thickBot="1" x14ac:dyDescent="0.3">
      <c r="A11" s="30" t="s">
        <v>28</v>
      </c>
      <c r="B11" s="26" t="s">
        <v>47</v>
      </c>
      <c r="C11" s="24"/>
    </row>
    <row r="12" spans="1:3" x14ac:dyDescent="0.25">
      <c r="A12" s="31" t="s">
        <v>48</v>
      </c>
      <c r="B12" s="23" t="s">
        <v>50</v>
      </c>
      <c r="C12" s="24"/>
    </row>
    <row r="13" spans="1:3" x14ac:dyDescent="0.25">
      <c r="A13" s="32" t="s">
        <v>49</v>
      </c>
      <c r="B13" s="23" t="s">
        <v>51</v>
      </c>
      <c r="C13" s="24"/>
    </row>
    <row r="14" spans="1:3" x14ac:dyDescent="0.25">
      <c r="A14" s="32" t="s">
        <v>54</v>
      </c>
      <c r="B14" s="23" t="s">
        <v>52</v>
      </c>
      <c r="C14" s="24"/>
    </row>
    <row r="15" spans="1:3" ht="15.75" thickBot="1" x14ac:dyDescent="0.3">
      <c r="A15" s="30" t="s">
        <v>55</v>
      </c>
      <c r="B15" s="25" t="s">
        <v>53</v>
      </c>
      <c r="C15" s="24"/>
    </row>
    <row r="16" spans="1:3" x14ac:dyDescent="0.25">
      <c r="A16" s="24"/>
      <c r="B16" s="24"/>
      <c r="C16" s="2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Tasas generales</vt:lpstr>
      <vt:lpstr>Demograficos</vt:lpstr>
      <vt:lpstr>Tasa Actividad</vt:lpstr>
      <vt:lpstr>Tasa Empleo</vt:lpstr>
      <vt:lpstr>Tasa Desocupacion</vt:lpstr>
      <vt:lpstr>Tasa Subocupación</vt:lpstr>
      <vt:lpstr>CV tabla anexo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Santa Maria</dc:creator>
  <cp:lastModifiedBy>Hilario Ferrea</cp:lastModifiedBy>
  <dcterms:created xsi:type="dcterms:W3CDTF">2018-01-11T17:47:16Z</dcterms:created>
  <dcterms:modified xsi:type="dcterms:W3CDTF">2023-04-18T14:34:22Z</dcterms:modified>
</cp:coreProperties>
</file>