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2\LANUS\"/>
    </mc:Choice>
  </mc:AlternateContent>
  <bookViews>
    <workbookView xWindow="0" yWindow="0" windowWidth="20460" windowHeight="765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para cv" sheetId="15" r:id="rId8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B5" i="1"/>
  <c r="B6" i="13" s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9" i="13"/>
  <c r="B8" i="13"/>
  <c r="B7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<sst xmlns="http://schemas.openxmlformats.org/spreadsheetml/2006/main" count="107" uniqueCount="71">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</sst>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897762993255407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9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1" xfId="0" applyNumberFormat="1" applyFont="1" applyFill="1" applyBorder="1" applyAlignment="1">
      <alignment horizontal="center" vertical="center" wrapText="1" readingOrder="1"/>
    </xf>
    <xf numFmtId="3" fontId="16" fillId="6" borderId="15" xfId="0" applyNumberFormat="1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9" borderId="18" xfId="0" applyFill="1" applyBorder="1"/>
    <xf numFmtId="0" fontId="16" fillId="6" borderId="18" xfId="0" applyFont="1" applyFill="1" applyBorder="1" applyAlignment="1">
      <alignment horizontal="left" vertical="center" wrapText="1" readingOrder="1"/>
    </xf>
    <xf numFmtId="0" fontId="0" fillId="8" borderId="20" xfId="0" applyFill="1" applyBorder="1"/>
    <xf numFmtId="0" fontId="16" fillId="5" borderId="20" xfId="0" applyFont="1" applyFill="1" applyBorder="1" applyAlignment="1">
      <alignment horizontal="left" vertical="center" wrapText="1" readingOrder="1"/>
    </xf>
    <xf numFmtId="3" fontId="15" fillId="7" borderId="12" xfId="0" applyNumberFormat="1" applyFont="1" applyFill="1" applyBorder="1" applyAlignment="1">
      <alignment horizontal="center" vertical="center" wrapText="1" readingOrder="1"/>
    </xf>
    <xf numFmtId="168" fontId="15" fillId="7" borderId="12" xfId="0" applyNumberFormat="1" applyFont="1" applyFill="1" applyBorder="1" applyAlignment="1">
      <alignment horizontal="center" vertical="center" wrapText="1" readingOrder="1"/>
    </xf>
    <xf numFmtId="3" fontId="16" fillId="5" borderId="21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3" fontId="16" fillId="5" borderId="15" xfId="0" applyNumberFormat="1" applyFont="1" applyFill="1" applyBorder="1" applyAlignment="1">
      <alignment horizontal="center" vertical="center" wrapText="1" readingOrder="1"/>
    </xf>
    <xf numFmtId="3" fontId="16" fillId="6" borderId="21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165" fontId="16" fillId="5" borderId="15" xfId="0" applyNumberFormat="1" applyFont="1" applyFill="1" applyBorder="1" applyAlignment="1">
      <alignment horizontal="center" vertical="center" wrapText="1" readingOrder="1"/>
    </xf>
    <xf numFmtId="165" fontId="16" fillId="6" borderId="21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3" xfId="0" applyFont="1" applyFill="1" applyBorder="1" applyAlignment="1">
      <alignment vertical="center" wrapText="1"/>
    </xf>
    <xf numFmtId="165" fontId="19" fillId="7" borderId="23" xfId="0" applyNumberFormat="1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right" vertical="center"/>
    </xf>
    <xf numFmtId="165" fontId="19" fillId="9" borderId="1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8" xfId="0" applyFont="1" applyFill="1" applyBorder="1" applyAlignment="1">
      <alignment vertical="center" wrapText="1"/>
    </xf>
    <xf numFmtId="165" fontId="19" fillId="7" borderId="1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readingOrder="1"/>
    </xf>
    <xf numFmtId="165" fontId="16" fillId="5" borderId="21" xfId="0" applyNumberFormat="1" applyFont="1" applyFill="1" applyBorder="1" applyAlignment="1">
      <alignment horizontal="center" vertical="center" wrapText="1" readingOrder="1"/>
    </xf>
    <xf numFmtId="0" fontId="16" fillId="9" borderId="24" xfId="0" applyFont="1" applyFill="1" applyBorder="1" applyAlignment="1">
      <alignment horizontal="left" vertical="center" wrapText="1" readingOrder="1"/>
    </xf>
    <xf numFmtId="0" fontId="16" fillId="6" borderId="25" xfId="0" applyFont="1" applyFill="1" applyBorder="1" applyAlignment="1">
      <alignment horizontal="left" vertical="center" wrapText="1" readingOrder="1"/>
    </xf>
    <xf numFmtId="165" fontId="16" fillId="6" borderId="15" xfId="0" applyNumberFormat="1" applyFont="1" applyFill="1" applyBorder="1" applyAlignment="1">
      <alignment horizontal="center" vertical="center" wrapText="1" readingOrder="1"/>
    </xf>
    <xf numFmtId="0" fontId="0" fillId="8" borderId="24" xfId="0" applyFill="1" applyBorder="1"/>
    <xf numFmtId="0" fontId="16" fillId="5" borderId="25" xfId="0" applyFont="1" applyFill="1" applyBorder="1" applyAlignment="1">
      <alignment horizontal="left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0" fillId="9" borderId="24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6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E19" sqref="E19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93" t="s">
        <v>29</v>
      </c>
      <c r="B1" s="93"/>
    </row>
    <row r="2" spans="1:10" ht="24.95" customHeight="1" x14ac:dyDescent="0.25">
      <c r="A2" s="94"/>
      <c r="B2" s="94"/>
    </row>
    <row r="3" spans="1:10" ht="24.95" customHeight="1" thickBot="1" x14ac:dyDescent="0.3">
      <c r="E3" s="21"/>
    </row>
    <row r="4" spans="1:10" ht="47.25" customHeight="1" thickBot="1" x14ac:dyDescent="0.3">
      <c r="A4" s="77" t="s">
        <v>67</v>
      </c>
      <c r="B4" s="78" t="s">
        <v>65</v>
      </c>
      <c r="C4" s="78" t="s">
        <v>61</v>
      </c>
      <c r="D4" s="78" t="s">
        <v>62</v>
      </c>
      <c r="E4" s="21"/>
    </row>
    <row r="5" spans="1:10" ht="26.25" customHeight="1" thickTop="1" thickBot="1" x14ac:dyDescent="0.3">
      <c r="A5" s="38"/>
      <c r="B5" s="97"/>
      <c r="C5" s="98"/>
      <c r="D5" s="39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1">
        <f>'Tasa Actividad'!B5</f>
        <v>54.539476455246174</v>
      </c>
      <c r="C6" s="4"/>
      <c r="D6" s="41">
        <v>2.4463598666761754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40">
        <f>'Tasa Empleo'!B5</f>
        <v>50.415803945551517</v>
      </c>
      <c r="C7" s="24"/>
      <c r="D7" s="40">
        <v>2.6560635762986529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1">
        <f>'Tasa Desocupacion'!B5</f>
        <v>7.5608949291591498</v>
      </c>
      <c r="C8" s="24"/>
      <c r="D8" s="41">
        <v>12.809143335673179</v>
      </c>
      <c r="E8" s="35"/>
      <c r="F8" s="35"/>
    </row>
    <row r="9" spans="1:10" ht="24.75" customHeight="1" thickTop="1" thickBot="1" x14ac:dyDescent="0.3">
      <c r="A9" s="36" t="s">
        <v>46</v>
      </c>
      <c r="B9" s="40">
        <f>'Tasa Subocupación'!B5</f>
        <v>11.598504362700835</v>
      </c>
      <c r="C9" s="24"/>
      <c r="D9" s="40">
        <v>27.605596633966119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95" t="s">
        <v>57</v>
      </c>
      <c r="B11" s="96"/>
      <c r="C11" s="96"/>
      <c r="D11" s="96"/>
      <c r="E11" s="21"/>
    </row>
    <row r="12" spans="1:10" x14ac:dyDescent="0.25">
      <c r="A12" s="95" t="s">
        <v>58</v>
      </c>
      <c r="B12" s="96"/>
      <c r="C12" s="96"/>
      <c r="D12" s="9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topLeftCell="C1" zoomScaleNormal="100" workbookViewId="0">
      <selection activeCell="E1" sqref="E1:F1048576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3" t="s">
        <v>20</v>
      </c>
      <c r="B1" s="93"/>
      <c r="C1" s="93"/>
      <c r="D1" s="15"/>
    </row>
    <row r="2" spans="1:13" ht="24.95" customHeight="1" thickBot="1" x14ac:dyDescent="0.3">
      <c r="A2" s="94"/>
      <c r="B2" s="94"/>
      <c r="C2" s="94"/>
      <c r="D2" s="15"/>
    </row>
    <row r="3" spans="1:13" ht="48" customHeight="1" x14ac:dyDescent="0.25">
      <c r="A3" s="99" t="s">
        <v>68</v>
      </c>
      <c r="B3" s="100"/>
      <c r="C3" s="78" t="s">
        <v>63</v>
      </c>
      <c r="D3" s="78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3" t="s">
        <v>30</v>
      </c>
      <c r="B5" s="104"/>
      <c r="C5" s="43">
        <f t="shared" ref="C5:C17" si="0">E6</f>
        <v>389128.61975479126</v>
      </c>
      <c r="D5" s="81">
        <f>F5*100</f>
        <v>99.999999999999986</v>
      </c>
      <c r="E5">
        <v>473029.517578125</v>
      </c>
      <c r="F5">
        <v>0.99999999999999989</v>
      </c>
      <c r="I5" s="3"/>
    </row>
    <row r="6" spans="1:13" ht="24.75" customHeight="1" x14ac:dyDescent="0.25">
      <c r="A6" s="83"/>
      <c r="B6" s="84" t="s">
        <v>16</v>
      </c>
      <c r="C6" s="44">
        <f t="shared" si="0"/>
        <v>188627.36612701416</v>
      </c>
      <c r="D6" s="85">
        <f t="shared" ref="D6:D16" si="1">F7*100</f>
        <v>48.474297841643562</v>
      </c>
      <c r="E6">
        <v>389128.61975479126</v>
      </c>
      <c r="F6">
        <v>0.99999999999999989</v>
      </c>
      <c r="G6" s="17"/>
    </row>
    <row r="7" spans="1:13" ht="24.75" customHeight="1" x14ac:dyDescent="0.25">
      <c r="A7" s="46"/>
      <c r="B7" s="45" t="s">
        <v>17</v>
      </c>
      <c r="C7" s="55">
        <f t="shared" si="0"/>
        <v>200501.2536277771</v>
      </c>
      <c r="D7" s="82">
        <f t="shared" si="1"/>
        <v>51.525702158356438</v>
      </c>
      <c r="E7">
        <v>188627.36612701416</v>
      </c>
      <c r="F7">
        <v>0.4847429784164356</v>
      </c>
    </row>
    <row r="8" spans="1:13" ht="24.75" customHeight="1" x14ac:dyDescent="0.25">
      <c r="A8" s="47"/>
      <c r="B8" s="48" t="s">
        <v>18</v>
      </c>
      <c r="C8" s="56">
        <f t="shared" si="0"/>
        <v>116683.40449905396</v>
      </c>
      <c r="D8" s="59">
        <f t="shared" si="1"/>
        <v>29.985819231847248</v>
      </c>
      <c r="E8">
        <v>200501.2536277771</v>
      </c>
      <c r="F8">
        <v>0.51525702158356435</v>
      </c>
      <c r="G8" s="17"/>
      <c r="H8" s="7"/>
    </row>
    <row r="9" spans="1:13" ht="24.75" customHeight="1" x14ac:dyDescent="0.65">
      <c r="A9" s="86"/>
      <c r="B9" s="87" t="s">
        <v>19</v>
      </c>
      <c r="C9" s="57">
        <f t="shared" si="0"/>
        <v>197838.69884490967</v>
      </c>
      <c r="D9" s="60">
        <f t="shared" si="1"/>
        <v>50.841467011492846</v>
      </c>
      <c r="E9">
        <v>116683.40449905396</v>
      </c>
      <c r="F9">
        <v>0.29985819231847249</v>
      </c>
      <c r="L9" s="42"/>
      <c r="M9" s="42"/>
    </row>
    <row r="10" spans="1:13" ht="24.75" customHeight="1" x14ac:dyDescent="0.65">
      <c r="A10" s="49"/>
      <c r="B10" s="50" t="s">
        <v>21</v>
      </c>
      <c r="C10" s="58">
        <f t="shared" si="0"/>
        <v>74606.516410827637</v>
      </c>
      <c r="D10" s="61">
        <f t="shared" si="1"/>
        <v>19.172713756659892</v>
      </c>
      <c r="E10">
        <v>197838.69884490967</v>
      </c>
      <c r="F10">
        <v>0.50841467011492847</v>
      </c>
      <c r="L10" s="42"/>
      <c r="M10" s="42"/>
    </row>
    <row r="11" spans="1:13" ht="24.75" customHeight="1" x14ac:dyDescent="0.25">
      <c r="A11" s="51"/>
      <c r="B11" s="52" t="s">
        <v>37</v>
      </c>
      <c r="C11" s="88">
        <f t="shared" si="0"/>
        <v>61844.070976257324</v>
      </c>
      <c r="D11" s="89">
        <f t="shared" si="1"/>
        <v>15.892963877914775</v>
      </c>
      <c r="E11">
        <v>74606.516410827637</v>
      </c>
      <c r="F11">
        <v>0.19172713756659893</v>
      </c>
      <c r="G11"/>
      <c r="H11" s="18"/>
    </row>
    <row r="12" spans="1:13" ht="24.75" customHeight="1" x14ac:dyDescent="0.25">
      <c r="A12" s="90"/>
      <c r="B12" s="84" t="s">
        <v>38</v>
      </c>
      <c r="C12" s="44">
        <f t="shared" si="0"/>
        <v>97556.778839111328</v>
      </c>
      <c r="D12" s="85">
        <f t="shared" si="1"/>
        <v>25.070574068950918</v>
      </c>
      <c r="E12">
        <v>61844.070976257324</v>
      </c>
      <c r="F12">
        <v>0.15892963877914776</v>
      </c>
      <c r="G12"/>
      <c r="H12" s="17"/>
    </row>
    <row r="13" spans="1:13" ht="24.75" customHeight="1" x14ac:dyDescent="0.25">
      <c r="A13" s="46"/>
      <c r="B13" s="45" t="s">
        <v>23</v>
      </c>
      <c r="C13" s="55">
        <f t="shared" si="0"/>
        <v>29226.516311645508</v>
      </c>
      <c r="D13" s="82">
        <f t="shared" si="1"/>
        <v>7.5107598947778618</v>
      </c>
      <c r="E13">
        <v>97556.778839111328</v>
      </c>
      <c r="F13">
        <v>0.25070574068950918</v>
      </c>
      <c r="H13" s="17"/>
    </row>
    <row r="14" spans="1:13" ht="24.75" customHeight="1" x14ac:dyDescent="0.25">
      <c r="A14" s="91"/>
      <c r="B14" s="92" t="s">
        <v>24</v>
      </c>
      <c r="C14" s="56">
        <f t="shared" si="0"/>
        <v>54839.333522796631</v>
      </c>
      <c r="D14" s="59">
        <f t="shared" si="1"/>
        <v>14.092855353932471</v>
      </c>
      <c r="E14">
        <v>29226.516311645508</v>
      </c>
      <c r="F14">
        <v>7.5107598947778617E-2</v>
      </c>
    </row>
    <row r="15" spans="1:13" ht="24.75" customHeight="1" x14ac:dyDescent="0.25">
      <c r="A15" s="86"/>
      <c r="B15" s="87" t="s">
        <v>25</v>
      </c>
      <c r="C15" s="57">
        <f t="shared" si="0"/>
        <v>100281.92000579834</v>
      </c>
      <c r="D15" s="60">
        <f t="shared" si="1"/>
        <v>25.770892942541934</v>
      </c>
      <c r="E15">
        <v>54839.333522796631</v>
      </c>
      <c r="F15">
        <v>0.14092855353932471</v>
      </c>
    </row>
    <row r="16" spans="1:13" ht="24.75" customHeight="1" x14ac:dyDescent="0.25">
      <c r="A16" s="49"/>
      <c r="B16" s="50" t="s">
        <v>26</v>
      </c>
      <c r="C16" s="58">
        <f t="shared" si="0"/>
        <v>45380.000099182129</v>
      </c>
      <c r="D16" s="61">
        <f t="shared" si="1"/>
        <v>11.661953861882033</v>
      </c>
      <c r="E16">
        <v>100281.92000579834</v>
      </c>
      <c r="F16">
        <v>0.25770892942541934</v>
      </c>
    </row>
    <row r="17" spans="1:8" ht="24.75" customHeight="1" thickBot="1" x14ac:dyDescent="0.3">
      <c r="A17" s="101" t="s">
        <v>22</v>
      </c>
      <c r="B17" s="102"/>
      <c r="C17" s="53">
        <f t="shared" si="0"/>
        <v>157991.00062561035</v>
      </c>
      <c r="D17" s="54">
        <f>C17*D5/C5</f>
        <v>40.60122864392963</v>
      </c>
      <c r="E17">
        <v>45380.000099182129</v>
      </c>
      <c r="F17">
        <v>0.11661953861882032</v>
      </c>
      <c r="G17" s="12"/>
      <c r="H17" s="12"/>
    </row>
    <row r="18" spans="1:8" ht="24.95" customHeight="1" thickTop="1" x14ac:dyDescent="0.25">
      <c r="E18">
        <v>157991.00062561035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C1" sqref="C1:F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6" ht="24.95" customHeight="1" x14ac:dyDescent="0.25">
      <c r="A1" s="93" t="s">
        <v>2</v>
      </c>
      <c r="B1" s="93"/>
    </row>
    <row r="2" spans="1:6" ht="24.95" customHeight="1" thickBot="1" x14ac:dyDescent="0.3">
      <c r="A2" s="94"/>
      <c r="B2" s="94"/>
    </row>
    <row r="3" spans="1:6" ht="42.75" customHeight="1" x14ac:dyDescent="0.25">
      <c r="A3" s="78" t="s">
        <v>64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175417.18320083618</v>
      </c>
    </row>
    <row r="5" spans="1:6" ht="24.75" customHeight="1" x14ac:dyDescent="0.25">
      <c r="A5" s="72" t="s">
        <v>4</v>
      </c>
      <c r="B5" s="73">
        <f>C5</f>
        <v>54.539476455246174</v>
      </c>
      <c r="C5">
        <v>54.539476455246174</v>
      </c>
      <c r="D5">
        <v>175417.18320083618</v>
      </c>
      <c r="E5" s="3"/>
      <c r="F5">
        <v>210449.87138366699</v>
      </c>
    </row>
    <row r="6" spans="1:6" s="10" customFormat="1" ht="24.75" customHeight="1" x14ac:dyDescent="0.25">
      <c r="A6" s="69" t="s">
        <v>31</v>
      </c>
      <c r="B6" s="66"/>
      <c r="C6">
        <v>65.162566836030166</v>
      </c>
      <c r="D6">
        <v>210449.87138366699</v>
      </c>
      <c r="E6" s="3"/>
      <c r="F6">
        <v>65143.797950744629</v>
      </c>
    </row>
    <row r="7" spans="1:6" ht="24.75" customHeight="1" x14ac:dyDescent="0.25">
      <c r="A7" s="62" t="s">
        <v>32</v>
      </c>
      <c r="B7" s="63">
        <f>C6</f>
        <v>65.162566836030166</v>
      </c>
      <c r="C7">
        <v>44.550956135201496</v>
      </c>
      <c r="D7" s="8">
        <f>F7</f>
        <v>121849.88107299805</v>
      </c>
      <c r="E7" s="3"/>
      <c r="F7">
        <v>121849.88107299805</v>
      </c>
    </row>
    <row r="8" spans="1:6" ht="24.75" customHeight="1" x14ac:dyDescent="0.25">
      <c r="A8" s="74" t="s">
        <v>33</v>
      </c>
      <c r="B8" s="75">
        <f>C7</f>
        <v>44.550956135201496</v>
      </c>
      <c r="D8" s="8">
        <f>F9</f>
        <v>88599.990310668945</v>
      </c>
      <c r="E8" s="3"/>
      <c r="F8">
        <v>110273.38525009155</v>
      </c>
    </row>
    <row r="9" spans="1:6" ht="24.75" customHeight="1" x14ac:dyDescent="0.25">
      <c r="A9" s="65" t="s">
        <v>5</v>
      </c>
      <c r="B9" s="66"/>
      <c r="C9">
        <v>44.327108435814857</v>
      </c>
      <c r="F9">
        <v>88599.990310668945</v>
      </c>
    </row>
    <row r="10" spans="1:6" ht="24.75" customHeight="1" x14ac:dyDescent="0.25">
      <c r="A10" s="64" t="s">
        <v>0</v>
      </c>
      <c r="B10" s="63">
        <f>C9</f>
        <v>44.327108435814857</v>
      </c>
      <c r="C10">
        <v>76.201630094446642</v>
      </c>
      <c r="E10" s="3"/>
    </row>
    <row r="11" spans="1:6" ht="24.75" customHeight="1" x14ac:dyDescent="0.25">
      <c r="A11" s="74" t="s">
        <v>1</v>
      </c>
      <c r="B11" s="75">
        <f>C10</f>
        <v>76.201630094446642</v>
      </c>
      <c r="E11" s="3"/>
    </row>
    <row r="12" spans="1:6" ht="24.75" customHeight="1" x14ac:dyDescent="0.25">
      <c r="A12" s="65" t="s">
        <v>39</v>
      </c>
      <c r="B12" s="66"/>
      <c r="C12">
        <v>49.734998613231085</v>
      </c>
    </row>
    <row r="13" spans="1:6" ht="24.75" customHeight="1" x14ac:dyDescent="0.25">
      <c r="A13" s="64" t="s">
        <v>37</v>
      </c>
      <c r="B13" s="63">
        <f>C12</f>
        <v>49.734998613231085</v>
      </c>
      <c r="C13">
        <v>88.655795842353143</v>
      </c>
      <c r="E13" s="3"/>
    </row>
    <row r="14" spans="1:6" ht="24.75" customHeight="1" x14ac:dyDescent="0.25">
      <c r="A14" s="67" t="s">
        <v>38</v>
      </c>
      <c r="B14" s="68">
        <f>C13</f>
        <v>88.655795842353143</v>
      </c>
      <c r="E14" s="3"/>
    </row>
    <row r="15" spans="1:6" ht="24.75" customHeight="1" x14ac:dyDescent="0.25">
      <c r="A15" s="62" t="s">
        <v>24</v>
      </c>
      <c r="B15" s="63">
        <f>C15</f>
        <v>38.196503923247406</v>
      </c>
      <c r="C15">
        <v>38.196503923247406</v>
      </c>
      <c r="E15" s="3"/>
    </row>
    <row r="16" spans="1:6" ht="24.75" customHeight="1" x14ac:dyDescent="0.25">
      <c r="A16" s="67" t="s">
        <v>25</v>
      </c>
      <c r="B16" s="68">
        <f>C16</f>
        <v>62.66332785603899</v>
      </c>
      <c r="C16">
        <v>62.66332785603899</v>
      </c>
      <c r="E16" s="3"/>
    </row>
    <row r="17" spans="1:5" ht="24.75" customHeight="1" x14ac:dyDescent="0.25">
      <c r="A17" s="76" t="s">
        <v>15</v>
      </c>
      <c r="B17" s="73">
        <f>C17</f>
        <v>61.581766182128106</v>
      </c>
      <c r="C17">
        <v>61.581766182128106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C1" sqref="C1:F1048576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6" width="11.42578125" hidden="1" customWidth="1"/>
  </cols>
  <sheetData>
    <row r="1" spans="1:7" ht="24.95" customHeight="1" x14ac:dyDescent="0.25">
      <c r="A1" s="93" t="s">
        <v>3</v>
      </c>
      <c r="B1" s="93"/>
    </row>
    <row r="2" spans="1:7" ht="24.95" customHeight="1" thickBot="1" x14ac:dyDescent="0.3">
      <c r="A2" s="94"/>
      <c r="B2" s="94"/>
    </row>
    <row r="3" spans="1:7" ht="39" customHeight="1" x14ac:dyDescent="0.25">
      <c r="A3" s="78" t="s">
        <v>66</v>
      </c>
      <c r="B3" s="78" t="s">
        <v>65</v>
      </c>
      <c r="D3" t="s">
        <v>60</v>
      </c>
    </row>
    <row r="4" spans="1:7" ht="9.9499999999999993" customHeight="1" x14ac:dyDescent="0.25">
      <c r="A4" s="70"/>
      <c r="B4" s="71"/>
      <c r="F4">
        <v>191329.07685470581</v>
      </c>
    </row>
    <row r="5" spans="1:7" ht="24.75" customHeight="1" x14ac:dyDescent="0.25">
      <c r="A5" s="79" t="s">
        <v>6</v>
      </c>
      <c r="B5" s="80">
        <f>C5</f>
        <v>50.415803945551517</v>
      </c>
      <c r="C5">
        <v>50.415803945551517</v>
      </c>
      <c r="D5" s="8">
        <f>F5</f>
        <v>194537.97772979736</v>
      </c>
      <c r="E5" s="9"/>
      <c r="F5">
        <v>194537.97772979736</v>
      </c>
      <c r="G5" s="7"/>
    </row>
    <row r="6" spans="1:7" s="10" customFormat="1" ht="24.75" customHeight="1" x14ac:dyDescent="0.25">
      <c r="A6" s="69" t="s">
        <v>34</v>
      </c>
      <c r="B6" s="66"/>
      <c r="C6">
        <v>60.663865800125492</v>
      </c>
      <c r="D6" s="8"/>
      <c r="E6" s="9"/>
      <c r="F6">
        <v>73556.084526062012</v>
      </c>
      <c r="G6" s="7"/>
    </row>
    <row r="7" spans="1:7" ht="24.75" customHeight="1" x14ac:dyDescent="0.25">
      <c r="A7" s="62" t="s">
        <v>32</v>
      </c>
      <c r="B7" s="63">
        <f>C6</f>
        <v>60.663865800125492</v>
      </c>
      <c r="C7">
        <v>40.77990983128791</v>
      </c>
      <c r="D7" s="8">
        <f>F7</f>
        <v>113437.59449768066</v>
      </c>
      <c r="E7" s="5"/>
      <c r="F7">
        <v>113437.59449768066</v>
      </c>
    </row>
    <row r="8" spans="1:7" ht="24.75" customHeight="1" x14ac:dyDescent="0.25">
      <c r="A8" s="74" t="s">
        <v>33</v>
      </c>
      <c r="B8" s="75">
        <f>C7</f>
        <v>40.77990983128791</v>
      </c>
      <c r="D8" s="8">
        <f>F9</f>
        <v>81100.383232116699</v>
      </c>
      <c r="E8" s="5"/>
      <c r="F8">
        <v>117772.9923286438</v>
      </c>
    </row>
    <row r="9" spans="1:7" ht="24.75" customHeight="1" x14ac:dyDescent="0.25">
      <c r="A9" s="65" t="s">
        <v>27</v>
      </c>
      <c r="B9" s="66"/>
      <c r="C9">
        <v>39.511841078097632</v>
      </c>
      <c r="E9" s="5"/>
      <c r="F9">
        <v>81100.383232116699</v>
      </c>
    </row>
    <row r="10" spans="1:7" ht="24.75" customHeight="1" x14ac:dyDescent="0.25">
      <c r="A10" s="64" t="s">
        <v>0</v>
      </c>
      <c r="B10" s="63">
        <f>C9</f>
        <v>39.511841078097632</v>
      </c>
      <c r="C10">
        <v>71.80487868768239</v>
      </c>
      <c r="E10" s="5"/>
      <c r="F10" s="6"/>
    </row>
    <row r="11" spans="1:7" ht="24.75" customHeight="1" x14ac:dyDescent="0.25">
      <c r="A11" s="74" t="s">
        <v>1</v>
      </c>
      <c r="B11" s="75">
        <f>C10</f>
        <v>71.80487868768239</v>
      </c>
      <c r="E11" s="5"/>
      <c r="F11" s="6"/>
    </row>
    <row r="12" spans="1:7" ht="24.75" customHeight="1" x14ac:dyDescent="0.25">
      <c r="A12" s="65" t="s">
        <v>40</v>
      </c>
      <c r="B12" s="66"/>
      <c r="C12">
        <v>44.271347545237866</v>
      </c>
      <c r="E12" s="5"/>
      <c r="F12" s="6"/>
    </row>
    <row r="13" spans="1:7" ht="24.75" customHeight="1" x14ac:dyDescent="0.25">
      <c r="A13" s="64" t="s">
        <v>37</v>
      </c>
      <c r="B13" s="63">
        <f>C12</f>
        <v>44.271347545237866</v>
      </c>
      <c r="C13">
        <v>84.918443383128846</v>
      </c>
      <c r="E13" s="5"/>
      <c r="F13" s="6"/>
    </row>
    <row r="14" spans="1:7" ht="24.75" customHeight="1" x14ac:dyDescent="0.25">
      <c r="A14" s="67" t="s">
        <v>38</v>
      </c>
      <c r="B14" s="68">
        <f>C13</f>
        <v>84.918443383128846</v>
      </c>
      <c r="E14" s="5"/>
      <c r="F14" s="6"/>
    </row>
    <row r="15" spans="1:7" ht="24.75" customHeight="1" x14ac:dyDescent="0.25">
      <c r="A15" s="62" t="s">
        <v>24</v>
      </c>
      <c r="B15" s="63">
        <f>C15</f>
        <v>34.116270741463154</v>
      </c>
      <c r="C15">
        <v>34.116270741463154</v>
      </c>
      <c r="E15" s="5"/>
      <c r="F15" s="6"/>
    </row>
    <row r="16" spans="1:7" ht="24.75" customHeight="1" x14ac:dyDescent="0.25">
      <c r="A16" s="67" t="s">
        <v>25</v>
      </c>
      <c r="B16" s="68">
        <f>C16</f>
        <v>59.091160527427597</v>
      </c>
      <c r="C16">
        <v>59.091160527427597</v>
      </c>
      <c r="E16" s="5"/>
      <c r="F16" s="6"/>
    </row>
    <row r="17" spans="1:6" ht="24.75" customHeight="1" x14ac:dyDescent="0.25">
      <c r="A17" s="76" t="s">
        <v>7</v>
      </c>
      <c r="B17" s="73">
        <f>C17</f>
        <v>58.130917858595268</v>
      </c>
      <c r="C17">
        <v>58.130917858595268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F1" sqref="F1:F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5" max="5" width="11.42578125" customWidth="1"/>
    <col min="6" max="6" width="11.42578125" hidden="1" customWidth="1"/>
  </cols>
  <sheetData>
    <row r="1" spans="1:6" ht="24.95" customHeight="1" x14ac:dyDescent="0.25">
      <c r="A1" s="93" t="s">
        <v>8</v>
      </c>
      <c r="B1" s="93"/>
    </row>
    <row r="2" spans="1:6" ht="24.95" customHeight="1" thickBot="1" x14ac:dyDescent="0.3">
      <c r="A2" s="94"/>
      <c r="B2" s="94"/>
    </row>
    <row r="3" spans="1:6" ht="37.5" customHeight="1" x14ac:dyDescent="0.25">
      <c r="A3" s="78" t="s">
        <v>69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194537.97772979736</v>
      </c>
    </row>
    <row r="5" spans="1:6" ht="24.75" customHeight="1" x14ac:dyDescent="0.25">
      <c r="A5" s="79" t="s">
        <v>9</v>
      </c>
      <c r="B5" s="80">
        <f>C5</f>
        <v>7.5608949291591498</v>
      </c>
      <c r="C5">
        <v>7.5608949291591498</v>
      </c>
      <c r="D5" s="8">
        <f>F5</f>
        <v>15911.893653869629</v>
      </c>
      <c r="E5" s="3"/>
      <c r="F5">
        <v>15911.893653869629</v>
      </c>
    </row>
    <row r="6" spans="1:6" s="10" customFormat="1" ht="24.75" customHeight="1" x14ac:dyDescent="0.25">
      <c r="A6" s="69" t="s">
        <v>35</v>
      </c>
      <c r="B6" s="66"/>
      <c r="C6">
        <v>6.9038118882346176</v>
      </c>
      <c r="D6" s="8"/>
      <c r="E6" s="3"/>
      <c r="F6">
        <v>113437.59449768066</v>
      </c>
    </row>
    <row r="7" spans="1:6" ht="24.75" customHeight="1" x14ac:dyDescent="0.25">
      <c r="A7" s="62" t="s">
        <v>32</v>
      </c>
      <c r="B7" s="63">
        <f>C6</f>
        <v>6.9038118882346176</v>
      </c>
      <c r="C7">
        <v>8.4645687344382985</v>
      </c>
      <c r="D7" s="8">
        <f>F7</f>
        <v>8412.2865753173828</v>
      </c>
      <c r="E7" s="3"/>
      <c r="F7">
        <v>8412.2865753173828</v>
      </c>
    </row>
    <row r="8" spans="1:6" ht="24.75" customHeight="1" x14ac:dyDescent="0.25">
      <c r="A8" s="74" t="s">
        <v>33</v>
      </c>
      <c r="B8" s="75">
        <f>C7</f>
        <v>8.4645687344382985</v>
      </c>
      <c r="D8" s="8">
        <f>F9</f>
        <v>7499.6070785522461</v>
      </c>
      <c r="E8" s="3"/>
      <c r="F8">
        <v>81100.383232116699</v>
      </c>
    </row>
    <row r="9" spans="1:6" ht="24.75" customHeight="1" x14ac:dyDescent="0.25">
      <c r="A9" s="65" t="s">
        <v>10</v>
      </c>
      <c r="B9" s="66"/>
      <c r="C9">
        <v>10.863030609564079</v>
      </c>
      <c r="D9" s="10"/>
      <c r="F9">
        <v>7499.6070785522461</v>
      </c>
    </row>
    <row r="10" spans="1:6" ht="24.75" customHeight="1" x14ac:dyDescent="0.25">
      <c r="A10" s="64" t="s">
        <v>0</v>
      </c>
      <c r="B10" s="63">
        <f>C9</f>
        <v>10.863030609564079</v>
      </c>
      <c r="C10">
        <v>5.7698915381662701</v>
      </c>
      <c r="E10" s="3"/>
    </row>
    <row r="11" spans="1:6" ht="24.75" customHeight="1" x14ac:dyDescent="0.25">
      <c r="A11" s="74" t="s">
        <v>1</v>
      </c>
      <c r="B11" s="75">
        <f>C10</f>
        <v>5.7698915381662701</v>
      </c>
      <c r="E11" s="3"/>
    </row>
    <row r="12" spans="1:6" ht="24.75" customHeight="1" x14ac:dyDescent="0.25">
      <c r="A12" s="65" t="s">
        <v>41</v>
      </c>
      <c r="B12" s="66"/>
      <c r="C12">
        <v>10.985525727027388</v>
      </c>
    </row>
    <row r="13" spans="1:6" ht="24.75" customHeight="1" x14ac:dyDescent="0.25">
      <c r="A13" s="64" t="s">
        <v>37</v>
      </c>
      <c r="B13" s="63">
        <f>C12</f>
        <v>10.985525727027388</v>
      </c>
      <c r="C13">
        <v>5.8195832336514801</v>
      </c>
      <c r="E13" s="3"/>
    </row>
    <row r="14" spans="1:6" ht="24.75" customHeight="1" x14ac:dyDescent="0.25">
      <c r="A14" s="67" t="s">
        <v>38</v>
      </c>
      <c r="B14" s="68">
        <f>C13</f>
        <v>5.8195832336514801</v>
      </c>
      <c r="E14" s="3"/>
    </row>
    <row r="15" spans="1:6" ht="24.75" customHeight="1" x14ac:dyDescent="0.25">
      <c r="A15" s="62" t="s">
        <v>24</v>
      </c>
      <c r="B15" s="63">
        <f>C15</f>
        <v>10.682216335775461</v>
      </c>
      <c r="C15">
        <v>10.682216335775461</v>
      </c>
      <c r="E15" s="3"/>
    </row>
    <row r="16" spans="1:6" ht="24.75" customHeight="1" x14ac:dyDescent="0.25">
      <c r="A16" s="67" t="s">
        <v>25</v>
      </c>
      <c r="B16" s="68">
        <f>C16</f>
        <v>5.7005707338397063</v>
      </c>
      <c r="C16">
        <v>5.7005707338397063</v>
      </c>
      <c r="E16" s="3"/>
    </row>
    <row r="17" spans="1:5" ht="24.75" customHeight="1" x14ac:dyDescent="0.25">
      <c r="A17" s="76" t="s">
        <v>11</v>
      </c>
      <c r="B17" s="73">
        <f>C17</f>
        <v>5.6036852098833325</v>
      </c>
      <c r="C17">
        <v>5.6036852098833325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H15" sqref="H15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4" width="11.42578125" hidden="1" customWidth="1"/>
    <col min="5" max="5" width="11.42578125" customWidth="1"/>
    <col min="6" max="6" width="11.42578125" hidden="1" customWidth="1"/>
  </cols>
  <sheetData>
    <row r="1" spans="1:8" ht="24.95" customHeight="1" x14ac:dyDescent="0.25">
      <c r="A1" s="93" t="s">
        <v>12</v>
      </c>
      <c r="B1" s="93"/>
    </row>
    <row r="2" spans="1:8" ht="24.95" customHeight="1" thickBot="1" x14ac:dyDescent="0.3">
      <c r="A2" s="94"/>
      <c r="B2" s="94"/>
    </row>
    <row r="3" spans="1:8" ht="36" customHeight="1" x14ac:dyDescent="0.25">
      <c r="A3" s="78" t="s">
        <v>70</v>
      </c>
      <c r="B3" s="78" t="s">
        <v>65</v>
      </c>
      <c r="D3" t="s">
        <v>59</v>
      </c>
    </row>
    <row r="4" spans="1:8" ht="9.75" customHeight="1" x14ac:dyDescent="0.25">
      <c r="A4" s="70"/>
      <c r="B4" s="71"/>
      <c r="F4">
        <v>186040.83386993408</v>
      </c>
    </row>
    <row r="5" spans="1:8" ht="24.75" customHeight="1" x14ac:dyDescent="0.25">
      <c r="A5" s="79" t="s">
        <v>13</v>
      </c>
      <c r="B5" s="80">
        <f>C5</f>
        <v>11.598504362700835</v>
      </c>
      <c r="C5">
        <v>11.598504362700835</v>
      </c>
      <c r="D5" s="8">
        <f>F5</f>
        <v>24409.03751373291</v>
      </c>
      <c r="F5">
        <v>24409.03751373291</v>
      </c>
      <c r="H5" s="8"/>
    </row>
    <row r="6" spans="1:8" s="10" customFormat="1" ht="24.75" customHeight="1" x14ac:dyDescent="0.25">
      <c r="A6" s="69" t="s">
        <v>36</v>
      </c>
      <c r="B6" s="66"/>
      <c r="C6">
        <v>9.1210615530852266</v>
      </c>
      <c r="D6" s="8"/>
      <c r="F6">
        <v>110735.87841796875</v>
      </c>
      <c r="H6" s="8"/>
    </row>
    <row r="7" spans="1:8" ht="24.75" customHeight="1" x14ac:dyDescent="0.25">
      <c r="A7" s="62" t="s">
        <v>32</v>
      </c>
      <c r="B7" s="63">
        <f>C6</f>
        <v>9.1210615530852266</v>
      </c>
      <c r="C7">
        <v>15.005684325794633</v>
      </c>
      <c r="D7" s="8">
        <f>F7</f>
        <v>11114.002655029297</v>
      </c>
      <c r="F7">
        <v>11114.002655029297</v>
      </c>
      <c r="H7" s="8"/>
    </row>
    <row r="8" spans="1:8" ht="24.75" customHeight="1" x14ac:dyDescent="0.25">
      <c r="A8" s="74" t="s">
        <v>33</v>
      </c>
      <c r="B8" s="75">
        <f>C7</f>
        <v>15.005684325794633</v>
      </c>
      <c r="D8" s="8">
        <f>F9</f>
        <v>13295.034858703613</v>
      </c>
      <c r="F8">
        <v>75304.955451965332</v>
      </c>
      <c r="H8" s="8"/>
    </row>
    <row r="9" spans="1:8" ht="24.75" customHeight="1" x14ac:dyDescent="0.25">
      <c r="A9" s="65" t="s">
        <v>14</v>
      </c>
      <c r="B9" s="66"/>
      <c r="C9">
        <v>12.082864128965319</v>
      </c>
      <c r="D9" s="10"/>
      <c r="F9">
        <v>13295.034858703613</v>
      </c>
      <c r="H9" s="10"/>
    </row>
    <row r="10" spans="1:8" ht="24.75" customHeight="1" x14ac:dyDescent="0.25">
      <c r="A10" s="64" t="s">
        <v>0</v>
      </c>
      <c r="B10" s="63">
        <f>C9</f>
        <v>12.082864128965319</v>
      </c>
      <c r="C10">
        <v>12.043277931349746</v>
      </c>
    </row>
    <row r="11" spans="1:8" ht="24.75" customHeight="1" x14ac:dyDescent="0.25">
      <c r="A11" s="74" t="s">
        <v>1</v>
      </c>
      <c r="B11" s="75">
        <f>C10</f>
        <v>12.043277931349746</v>
      </c>
    </row>
    <row r="12" spans="1:8" ht="24.75" customHeight="1" x14ac:dyDescent="0.25">
      <c r="A12" s="65" t="s">
        <v>42</v>
      </c>
      <c r="B12" s="66"/>
      <c r="C12">
        <v>10.427931833279475</v>
      </c>
    </row>
    <row r="13" spans="1:8" ht="24.75" customHeight="1" x14ac:dyDescent="0.25">
      <c r="A13" s="64" t="s">
        <v>37</v>
      </c>
      <c r="B13" s="63">
        <f>C12</f>
        <v>10.427931833279475</v>
      </c>
      <c r="C13">
        <v>9.1416208277397306</v>
      </c>
    </row>
    <row r="14" spans="1:8" ht="24.75" customHeight="1" x14ac:dyDescent="0.25">
      <c r="A14" s="67" t="s">
        <v>38</v>
      </c>
      <c r="B14" s="68">
        <f>C13</f>
        <v>9.1416208277397306</v>
      </c>
    </row>
    <row r="15" spans="1:8" ht="24.75" customHeight="1" x14ac:dyDescent="0.25">
      <c r="A15" s="62" t="s">
        <v>24</v>
      </c>
      <c r="B15" s="63">
        <f>C15</f>
        <v>14.525699299954031</v>
      </c>
      <c r="C15">
        <v>14.525699299954031</v>
      </c>
    </row>
    <row r="16" spans="1:8" ht="24.75" customHeight="1" x14ac:dyDescent="0.25">
      <c r="A16" s="67" t="s">
        <v>25</v>
      </c>
      <c r="B16" s="68">
        <f>C16</f>
        <v>16.091141509721734</v>
      </c>
      <c r="C16">
        <v>16.091141509721734</v>
      </c>
    </row>
    <row r="17" spans="1:3" ht="24.75" customHeight="1" x14ac:dyDescent="0.25">
      <c r="A17" s="76" t="s">
        <v>56</v>
      </c>
      <c r="B17" s="73">
        <f>C17</f>
        <v>9.9968643172900737</v>
      </c>
      <c r="C17">
        <v>9.9968643172900737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H27" sqref="H27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6:W7"/>
  <sheetViews>
    <sheetView topLeftCell="M1" workbookViewId="0">
      <selection activeCell="Y24" sqref="Y24"/>
    </sheetView>
  </sheetViews>
  <sheetFormatPr baseColWidth="10" defaultColWidth="9.140625" defaultRowHeight="15" x14ac:dyDescent="0.25"/>
  <sheetData>
    <row r="6" spans="20:23" x14ac:dyDescent="0.25">
      <c r="T6">
        <v>639</v>
      </c>
      <c r="U6">
        <v>698</v>
      </c>
      <c r="V6">
        <v>682</v>
      </c>
      <c r="W6">
        <v>658</v>
      </c>
    </row>
    <row r="7" spans="20:23" x14ac:dyDescent="0.25">
      <c r="T7">
        <v>741</v>
      </c>
      <c r="U7">
        <v>682</v>
      </c>
      <c r="V7">
        <v>59</v>
      </c>
      <c r="W7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para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2022-12-19T15:13:26Z</dcterms:modified>
</cp:coreProperties>
</file>