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8-PAGINA WEB\Actualización 2023\SOCIEDAD\Seguridad pública\Sistema Nacional de Estadísticas sobre Ejecución de la Pena\Total Provincia\"/>
    </mc:Choice>
  </mc:AlternateContent>
  <bookViews>
    <workbookView xWindow="0" yWindow="0" windowWidth="28800" windowHeight="9900"/>
  </bookViews>
  <sheets>
    <sheet name="4.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25" i="1" l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J7" i="1"/>
  <c r="AL7" i="1"/>
  <c r="AE22" i="1" l="1"/>
  <c r="AE19" i="1"/>
  <c r="AE14" i="1"/>
  <c r="AF7" i="1"/>
  <c r="AG23" i="1" s="1"/>
  <c r="S25" i="1"/>
  <c r="S22" i="1"/>
  <c r="S17" i="1"/>
  <c r="S14" i="1"/>
  <c r="O23" i="1"/>
  <c r="O20" i="1"/>
  <c r="O16" i="1"/>
  <c r="O13" i="1"/>
  <c r="G12" i="1"/>
  <c r="C24" i="1"/>
  <c r="C19" i="1"/>
  <c r="C15" i="1"/>
  <c r="AH7" i="1"/>
  <c r="AI25" i="1" s="1"/>
  <c r="AD7" i="1"/>
  <c r="AE21" i="1" s="1"/>
  <c r="AB7" i="1"/>
  <c r="AC19" i="1" s="1"/>
  <c r="Z7" i="1"/>
  <c r="AA25" i="1" s="1"/>
  <c r="X7" i="1"/>
  <c r="Y24" i="1" s="1"/>
  <c r="V7" i="1"/>
  <c r="W22" i="1" s="1"/>
  <c r="T7" i="1"/>
  <c r="U20" i="1" s="1"/>
  <c r="R7" i="1"/>
  <c r="S18" i="1" s="1"/>
  <c r="P7" i="1"/>
  <c r="Q24" i="1" s="1"/>
  <c r="N7" i="1"/>
  <c r="O22" i="1" s="1"/>
  <c r="L7" i="1"/>
  <c r="M20" i="1" s="1"/>
  <c r="J7" i="1"/>
  <c r="K18" i="1" s="1"/>
  <c r="H7" i="1"/>
  <c r="I24" i="1" s="1"/>
  <c r="F7" i="1"/>
  <c r="G22" i="1" s="1"/>
  <c r="D7" i="1"/>
  <c r="E20" i="1" s="1"/>
  <c r="B7" i="1"/>
  <c r="C18" i="1" s="1"/>
  <c r="E13" i="1" l="1"/>
  <c r="E16" i="1"/>
  <c r="E19" i="1"/>
  <c r="E22" i="1"/>
  <c r="I12" i="1"/>
  <c r="I15" i="1"/>
  <c r="I18" i="1"/>
  <c r="I22" i="1"/>
  <c r="I25" i="1"/>
  <c r="M18" i="1"/>
  <c r="Q14" i="1"/>
  <c r="U16" i="1"/>
  <c r="U19" i="1"/>
  <c r="U24" i="1"/>
  <c r="Y12" i="1"/>
  <c r="Y15" i="1"/>
  <c r="Y20" i="1"/>
  <c r="Y23" i="1"/>
  <c r="AC25" i="1"/>
  <c r="AG13" i="1"/>
  <c r="AG16" i="1"/>
  <c r="AG21" i="1"/>
  <c r="C14" i="1"/>
  <c r="C17" i="1"/>
  <c r="C22" i="1"/>
  <c r="C25" i="1"/>
  <c r="E14" i="1"/>
  <c r="E18" i="1"/>
  <c r="E21" i="1"/>
  <c r="E24" i="1"/>
  <c r="G20" i="1"/>
  <c r="I14" i="1"/>
  <c r="I17" i="1"/>
  <c r="I20" i="1"/>
  <c r="I23" i="1"/>
  <c r="M16" i="1"/>
  <c r="O12" i="1"/>
  <c r="O15" i="1"/>
  <c r="O18" i="1"/>
  <c r="O21" i="1"/>
  <c r="O24" i="1"/>
  <c r="Q22" i="1"/>
  <c r="S16" i="1"/>
  <c r="S19" i="1"/>
  <c r="S24" i="1"/>
  <c r="U13" i="1"/>
  <c r="U18" i="1"/>
  <c r="U21" i="1"/>
  <c r="W20" i="1"/>
  <c r="Y14" i="1"/>
  <c r="Y17" i="1"/>
  <c r="Y22" i="1"/>
  <c r="Y25" i="1"/>
  <c r="AC17" i="1"/>
  <c r="AE12" i="1"/>
  <c r="AE17" i="1"/>
  <c r="AE20" i="1"/>
  <c r="AE25" i="1"/>
  <c r="AG14" i="1"/>
  <c r="AG19" i="1"/>
  <c r="AG24" i="1"/>
  <c r="G15" i="1"/>
  <c r="K19" i="1"/>
  <c r="M21" i="1"/>
  <c r="Q25" i="1"/>
  <c r="W15" i="1"/>
  <c r="AC20" i="1"/>
  <c r="AI18" i="1"/>
  <c r="C12" i="1"/>
  <c r="G24" i="1"/>
  <c r="K12" i="1"/>
  <c r="M14" i="1"/>
  <c r="Q18" i="1"/>
  <c r="S12" i="1"/>
  <c r="S20" i="1"/>
  <c r="U14" i="1"/>
  <c r="U22" i="1"/>
  <c r="W16" i="1"/>
  <c r="W24" i="1"/>
  <c r="Y18" i="1"/>
  <c r="AA19" i="1"/>
  <c r="AC13" i="1"/>
  <c r="AC21" i="1"/>
  <c r="AE15" i="1"/>
  <c r="AE23" i="1"/>
  <c r="AG17" i="1"/>
  <c r="AG25" i="1"/>
  <c r="AI19" i="1"/>
  <c r="K16" i="1"/>
  <c r="G23" i="1"/>
  <c r="M13" i="1"/>
  <c r="Q17" i="1"/>
  <c r="W23" i="1"/>
  <c r="AA18" i="1"/>
  <c r="AC12" i="1"/>
  <c r="C20" i="1"/>
  <c r="G16" i="1"/>
  <c r="K20" i="1"/>
  <c r="M22" i="1"/>
  <c r="C13" i="1"/>
  <c r="C21" i="1"/>
  <c r="E15" i="1"/>
  <c r="E23" i="1"/>
  <c r="G17" i="1"/>
  <c r="G25" i="1"/>
  <c r="I19" i="1"/>
  <c r="K13" i="1"/>
  <c r="K21" i="1"/>
  <c r="M15" i="1"/>
  <c r="M23" i="1"/>
  <c r="O17" i="1"/>
  <c r="O25" i="1"/>
  <c r="Q19" i="1"/>
  <c r="S13" i="1"/>
  <c r="S21" i="1"/>
  <c r="U15" i="1"/>
  <c r="U23" i="1"/>
  <c r="W17" i="1"/>
  <c r="W25" i="1"/>
  <c r="Y19" i="1"/>
  <c r="AA12" i="1"/>
  <c r="AA20" i="1"/>
  <c r="AC14" i="1"/>
  <c r="AC22" i="1"/>
  <c r="AE16" i="1"/>
  <c r="AE24" i="1"/>
  <c r="AG18" i="1"/>
  <c r="AI12" i="1"/>
  <c r="AI20" i="1"/>
  <c r="G18" i="1"/>
  <c r="K22" i="1"/>
  <c r="AI21" i="1"/>
  <c r="K14" i="1"/>
  <c r="M24" i="1"/>
  <c r="Q12" i="1"/>
  <c r="Q20" i="1"/>
  <c r="W18" i="1"/>
  <c r="AA13" i="1"/>
  <c r="AA21" i="1"/>
  <c r="AC15" i="1"/>
  <c r="AC23" i="1"/>
  <c r="AI13" i="1"/>
  <c r="C16" i="1"/>
  <c r="C23" i="1"/>
  <c r="E17" i="1"/>
  <c r="E25" i="1"/>
  <c r="G19" i="1"/>
  <c r="I13" i="1"/>
  <c r="I21" i="1"/>
  <c r="K15" i="1"/>
  <c r="K23" i="1"/>
  <c r="M17" i="1"/>
  <c r="M25" i="1"/>
  <c r="O19" i="1"/>
  <c r="Q13" i="1"/>
  <c r="Q21" i="1"/>
  <c r="S15" i="1"/>
  <c r="S23" i="1"/>
  <c r="U17" i="1"/>
  <c r="U25" i="1"/>
  <c r="W19" i="1"/>
  <c r="Y13" i="1"/>
  <c r="Y21" i="1"/>
  <c r="AA14" i="1"/>
  <c r="AA22" i="1"/>
  <c r="AC16" i="1"/>
  <c r="AC24" i="1"/>
  <c r="AE18" i="1"/>
  <c r="AG12" i="1"/>
  <c r="AG20" i="1"/>
  <c r="AI14" i="1"/>
  <c r="AI22" i="1"/>
  <c r="AA23" i="1"/>
  <c r="AI15" i="1"/>
  <c r="AG22" i="1"/>
  <c r="AI16" i="1"/>
  <c r="AI24" i="1"/>
  <c r="K24" i="1"/>
  <c r="W12" i="1"/>
  <c r="AA15" i="1"/>
  <c r="AI23" i="1"/>
  <c r="G13" i="1"/>
  <c r="G21" i="1"/>
  <c r="K17" i="1"/>
  <c r="K25" i="1"/>
  <c r="M19" i="1"/>
  <c r="Q15" i="1"/>
  <c r="Q23" i="1"/>
  <c r="W13" i="1"/>
  <c r="W21" i="1"/>
  <c r="AA16" i="1"/>
  <c r="AA24" i="1"/>
  <c r="AC18" i="1"/>
  <c r="E12" i="1"/>
  <c r="G14" i="1"/>
  <c r="I16" i="1"/>
  <c r="M12" i="1"/>
  <c r="O14" i="1"/>
  <c r="Q16" i="1"/>
  <c r="U12" i="1"/>
  <c r="W14" i="1"/>
  <c r="Y16" i="1"/>
  <c r="AA17" i="1"/>
  <c r="AE13" i="1"/>
  <c r="AG15" i="1"/>
  <c r="AI17" i="1"/>
</calcChain>
</file>

<file path=xl/sharedStrings.xml><?xml version="1.0" encoding="utf-8"?>
<sst xmlns="http://schemas.openxmlformats.org/spreadsheetml/2006/main" count="184" uniqueCount="27">
  <si>
    <t>75 o más</t>
  </si>
  <si>
    <t>Sin datos</t>
  </si>
  <si>
    <t>Año</t>
  </si>
  <si>
    <t>-</t>
  </si>
  <si>
    <t>Grupo de edad</t>
  </si>
  <si>
    <t>Absoluto</t>
  </si>
  <si>
    <t>%</t>
  </si>
  <si>
    <r>
      <t xml:space="preserve">Elaboración: </t>
    </r>
    <r>
      <rPr>
        <sz val="8"/>
        <color theme="1"/>
        <rFont val="Calibri"/>
        <family val="2"/>
        <scheme val="minor"/>
      </rPr>
      <t>Dirección Provincial de Estadística.</t>
    </r>
  </si>
  <si>
    <t>Total Provincia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</si>
  <si>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</si>
  <si>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</si>
  <si>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</si>
  <si>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</si>
  <si>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</si>
  <si>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</si>
  <si>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</si>
  <si>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</si>
  <si>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</si>
  <si>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</si>
  <si>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</si>
  <si>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</si>
  <si>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</si>
  <si>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</si>
  <si>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</si>
  <si>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r>
      <t xml:space="preserve">Fuente: </t>
    </r>
    <r>
      <rPr>
        <sz val="8"/>
        <color theme="1"/>
        <rFont val="Calibri"/>
        <family val="2"/>
        <scheme val="minor"/>
      </rPr>
      <t>Sistema Nacional de Estadísticas sobre Ejecución de la Pena (SNEEP). Dirección Nacional de Política Criminal en materia de Justicia y Legislación Pena. Subsecretaría de Política Criminal. Secretaría de Justicia. Ministerio de Justicia y Derechos Humanos de la Nación.</t>
    </r>
  </si>
  <si>
    <r>
      <rPr>
        <b/>
        <sz val="8"/>
        <rFont val="Calibri"/>
        <family val="2"/>
        <scheme val="minor"/>
      </rPr>
      <t>Referencias:</t>
    </r>
    <r>
      <rPr>
        <sz val="8"/>
        <rFont val="Calibri"/>
        <family val="2"/>
        <scheme val="minor"/>
      </rPr>
      <t xml:space="preserve"> - Dato igual a cero.</t>
    </r>
  </si>
  <si>
    <t>4. Población penal por grupos quinquenales de edad. Total Provincia. Años 2002 - 2021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</si>
</sst>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3838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3" fontId="2" fillId="0" borderId="0" xfId="0" quotePrefix="1" applyNumberFormat="1" applyFont="1" applyAlignment="1">
      <alignment horizontal="right" vertical="center"/>
    </xf>
    <xf numFmtId="16" fontId="2" fillId="0" borderId="0" xfId="0" quotePrefix="1" applyNumberFormat="1" applyFont="1" applyAlignment="1">
      <alignment vertical="center"/>
    </xf>
    <xf numFmtId="17" fontId="2" fillId="0" borderId="0" xfId="0" quotePrefix="1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3" fontId="2" fillId="0" borderId="1" xfId="0" quotePrefix="1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0" fontId="2" fillId="0" borderId="0" xfId="0" quotePrefix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5" fillId="0" borderId="4" xfId="0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2" borderId="8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2" fontId="2" fillId="0" borderId="0" xfId="0" quotePrefix="1" applyNumberFormat="1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83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9"/>
  <sheetViews>
    <sheetView showGridLines="0" tabSelected="1" zoomScaleNormal="100" workbookViewId="0">
      <selection activeCell="D19" sqref="D19"/>
    </sheetView>
  </sheetViews>
  <sheetFormatPr baseColWidth="10" defaultColWidth="11.42578125" defaultRowHeight="18" customHeight="1" x14ac:dyDescent="0.25"/>
  <cols>
    <col min="1" max="1" width="15" style="2" customWidth="1"/>
    <col min="2" max="33" width="12.7109375" style="2" customWidth="1"/>
    <col min="34" max="39" width="11.42578125" style="2" customWidth="1"/>
    <col min="40" max="16384" width="11.42578125" style="2"/>
  </cols>
  <sheetData>
    <row r="1" spans="1:42" s="1" customFormat="1" ht="18" customHeight="1" x14ac:dyDescent="0.25">
      <c r="A1" s="1" t="s">
        <v>26</v>
      </c>
    </row>
    <row r="2" spans="1:42" ht="18" customHeight="1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4"/>
      <c r="AI2" s="34"/>
      <c r="AJ2" s="34"/>
      <c r="AK2" s="34"/>
      <c r="AL2" s="34"/>
      <c r="AM2" s="34"/>
    </row>
    <row r="3" spans="1:42" ht="18" customHeight="1" x14ac:dyDescent="0.25">
      <c r="A3" s="49" t="s">
        <v>4</v>
      </c>
      <c r="B3" s="45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38"/>
    </row>
    <row r="4" spans="1:42" ht="18" customHeight="1" x14ac:dyDescent="0.25">
      <c r="A4" s="43"/>
      <c r="B4" s="47">
        <v>2002</v>
      </c>
      <c r="C4" s="47"/>
      <c r="D4" s="47">
        <v>2003</v>
      </c>
      <c r="E4" s="47"/>
      <c r="F4" s="47">
        <v>2004</v>
      </c>
      <c r="G4" s="47"/>
      <c r="H4" s="47">
        <v>2005</v>
      </c>
      <c r="I4" s="47"/>
      <c r="J4" s="47">
        <v>2006</v>
      </c>
      <c r="K4" s="47"/>
      <c r="L4" s="47">
        <v>2007</v>
      </c>
      <c r="M4" s="47"/>
      <c r="N4" s="47">
        <v>2008</v>
      </c>
      <c r="O4" s="47"/>
      <c r="P4" s="47">
        <v>2009</v>
      </c>
      <c r="Q4" s="47"/>
      <c r="R4" s="47">
        <v>2010</v>
      </c>
      <c r="S4" s="47"/>
      <c r="T4" s="47">
        <v>2011</v>
      </c>
      <c r="U4" s="47"/>
      <c r="V4" s="47">
        <v>2012</v>
      </c>
      <c r="W4" s="47"/>
      <c r="X4" s="47">
        <v>2013</v>
      </c>
      <c r="Y4" s="47"/>
      <c r="Z4" s="47">
        <v>2014</v>
      </c>
      <c r="AA4" s="47"/>
      <c r="AB4" s="47">
        <v>2015</v>
      </c>
      <c r="AC4" s="47"/>
      <c r="AD4" s="47">
        <v>2016</v>
      </c>
      <c r="AE4" s="47"/>
      <c r="AF4" s="47">
        <v>2017</v>
      </c>
      <c r="AG4" s="47"/>
      <c r="AH4" s="47">
        <v>2018</v>
      </c>
      <c r="AI4" s="47"/>
      <c r="AJ4" s="47">
        <v>2019</v>
      </c>
      <c r="AK4" s="47"/>
      <c r="AL4" s="43">
        <v>2020</v>
      </c>
      <c r="AM4" s="48"/>
      <c r="AN4" s="43">
        <v>2021</v>
      </c>
      <c r="AO4" s="44"/>
    </row>
    <row r="5" spans="1:42" ht="18" customHeight="1" x14ac:dyDescent="0.25">
      <c r="A5" s="50"/>
      <c r="B5" s="32" t="s">
        <v>5</v>
      </c>
      <c r="C5" s="32" t="s">
        <v>6</v>
      </c>
      <c r="D5" s="32" t="s">
        <v>5</v>
      </c>
      <c r="E5" s="32" t="s">
        <v>6</v>
      </c>
      <c r="F5" s="32" t="s">
        <v>5</v>
      </c>
      <c r="G5" s="32" t="s">
        <v>6</v>
      </c>
      <c r="H5" s="32" t="s">
        <v>5</v>
      </c>
      <c r="I5" s="32" t="s">
        <v>6</v>
      </c>
      <c r="J5" s="32" t="s">
        <v>5</v>
      </c>
      <c r="K5" s="32" t="s">
        <v>6</v>
      </c>
      <c r="L5" s="32" t="s">
        <v>5</v>
      </c>
      <c r="M5" s="32" t="s">
        <v>6</v>
      </c>
      <c r="N5" s="32" t="s">
        <v>5</v>
      </c>
      <c r="O5" s="32" t="s">
        <v>6</v>
      </c>
      <c r="P5" s="32" t="s">
        <v>5</v>
      </c>
      <c r="Q5" s="32" t="s">
        <v>6</v>
      </c>
      <c r="R5" s="32" t="s">
        <v>5</v>
      </c>
      <c r="S5" s="32" t="s">
        <v>6</v>
      </c>
      <c r="T5" s="32" t="s">
        <v>5</v>
      </c>
      <c r="U5" s="32" t="s">
        <v>6</v>
      </c>
      <c r="V5" s="32" t="s">
        <v>5</v>
      </c>
      <c r="W5" s="32" t="s">
        <v>6</v>
      </c>
      <c r="X5" s="32" t="s">
        <v>5</v>
      </c>
      <c r="Y5" s="32" t="s">
        <v>6</v>
      </c>
      <c r="Z5" s="32" t="s">
        <v>5</v>
      </c>
      <c r="AA5" s="32" t="s">
        <v>6</v>
      </c>
      <c r="AB5" s="32" t="s">
        <v>5</v>
      </c>
      <c r="AC5" s="32" t="s">
        <v>6</v>
      </c>
      <c r="AD5" s="32" t="s">
        <v>5</v>
      </c>
      <c r="AE5" s="32" t="s">
        <v>6</v>
      </c>
      <c r="AF5" s="32" t="s">
        <v>5</v>
      </c>
      <c r="AG5" s="32" t="s">
        <v>6</v>
      </c>
      <c r="AH5" s="32" t="s">
        <v>5</v>
      </c>
      <c r="AI5" s="32" t="s">
        <v>6</v>
      </c>
      <c r="AJ5" s="32" t="s">
        <v>5</v>
      </c>
      <c r="AK5" s="32" t="s">
        <v>6</v>
      </c>
      <c r="AL5" s="32" t="s">
        <v>5</v>
      </c>
      <c r="AM5" s="39" t="s">
        <v>6</v>
      </c>
      <c r="AN5" s="37" t="s">
        <v>5</v>
      </c>
      <c r="AO5" s="33" t="s">
        <v>6</v>
      </c>
    </row>
    <row r="6" spans="1:42" s="21" customFormat="1" ht="18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20"/>
      <c r="AI6" s="20"/>
      <c r="AJ6" s="20"/>
      <c r="AK6" s="20"/>
      <c r="AL6" s="20"/>
      <c r="AM6" s="20"/>
    </row>
    <row r="7" spans="1:42" s="22" customFormat="1" ht="18" customHeight="1" x14ac:dyDescent="0.25">
      <c r="A7" s="36" t="s">
        <v>8</v>
      </c>
      <c r="B7" s="23">
        <f>SUM(B12:B25)</f>
        <v>21451</v>
      </c>
      <c r="C7" s="24">
        <v>100</v>
      </c>
      <c r="D7" s="23">
        <f>SUM(D12:D25)</f>
        <v>18037</v>
      </c>
      <c r="E7" s="24">
        <v>100</v>
      </c>
      <c r="F7" s="23">
        <f>SUM(F12:F25)</f>
        <v>27033</v>
      </c>
      <c r="G7" s="24">
        <v>100</v>
      </c>
      <c r="H7" s="23">
        <f>SUM(H12:H25)</f>
        <v>17544</v>
      </c>
      <c r="I7" s="24">
        <v>100</v>
      </c>
      <c r="J7" s="23">
        <f>SUM(J12:J25)</f>
        <v>24913</v>
      </c>
      <c r="K7" s="24">
        <v>100</v>
      </c>
      <c r="L7" s="23">
        <f>SUM(L12:L25)</f>
        <v>26228</v>
      </c>
      <c r="M7" s="24">
        <v>100</v>
      </c>
      <c r="N7" s="23">
        <f>SUM(N12:N25)</f>
        <v>27476</v>
      </c>
      <c r="O7" s="24">
        <v>100</v>
      </c>
      <c r="P7" s="23">
        <f>SUM(P12:P25)</f>
        <v>27323</v>
      </c>
      <c r="Q7" s="24">
        <v>100</v>
      </c>
      <c r="R7" s="23">
        <f>SUM(R12:R25)</f>
        <v>31024</v>
      </c>
      <c r="S7" s="24">
        <v>100</v>
      </c>
      <c r="T7" s="23">
        <f>SUM(T12:T25)</f>
        <v>31573</v>
      </c>
      <c r="U7" s="24">
        <v>100</v>
      </c>
      <c r="V7" s="23">
        <f>SUM(V12:V25)</f>
        <v>31447</v>
      </c>
      <c r="W7" s="24">
        <v>100</v>
      </c>
      <c r="X7" s="23">
        <f>SUM(X12:X25)</f>
        <v>32749</v>
      </c>
      <c r="Y7" s="24">
        <v>100</v>
      </c>
      <c r="Z7" s="23">
        <f>SUM(Z12:Z25)</f>
        <v>35628</v>
      </c>
      <c r="AA7" s="24">
        <v>100</v>
      </c>
      <c r="AB7" s="23">
        <f>SUM(AB12:AB25)</f>
        <v>37350</v>
      </c>
      <c r="AC7" s="24">
        <v>100</v>
      </c>
      <c r="AD7" s="23">
        <f>SUM(AD12:AD25)</f>
        <v>39055</v>
      </c>
      <c r="AE7" s="24">
        <v>100</v>
      </c>
      <c r="AF7" s="23">
        <f>SUM(AF12:AF25)</f>
        <v>43312</v>
      </c>
      <c r="AG7" s="24">
        <v>100</v>
      </c>
      <c r="AH7" s="23">
        <f>SUM(AH12:AH25)</f>
        <v>48901</v>
      </c>
      <c r="AI7" s="24">
        <v>100</v>
      </c>
      <c r="AJ7" s="23">
        <f t="shared" ref="AJ7" si="0">SUM(AJ12:AJ25)</f>
        <v>51918</v>
      </c>
      <c r="AK7" s="24">
        <v>100</v>
      </c>
      <c r="AL7" s="23">
        <f t="shared" ref="AL7" si="1">SUM(AL12:AL25)</f>
        <v>48030</v>
      </c>
      <c r="AM7" s="24">
        <v>100</v>
      </c>
      <c r="AN7" s="23">
        <v>51444</v>
      </c>
      <c r="AO7" s="24"/>
    </row>
    <row r="8" spans="1:42" ht="18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42" ht="18" customHeight="1" x14ac:dyDescent="0.25">
      <c r="A9" s="2" t="s">
        <v>9</v>
      </c>
      <c r="B9" s="4" t="s">
        <v>3</v>
      </c>
      <c r="C9" s="4" t="s">
        <v>3</v>
      </c>
      <c r="D9" s="4" t="s">
        <v>3</v>
      </c>
      <c r="E9" s="4" t="s">
        <v>3</v>
      </c>
      <c r="F9" s="4" t="s">
        <v>3</v>
      </c>
      <c r="G9" s="4" t="s">
        <v>3</v>
      </c>
      <c r="H9" s="4" t="s">
        <v>3</v>
      </c>
      <c r="I9" s="4" t="s">
        <v>3</v>
      </c>
      <c r="J9" s="4" t="s">
        <v>3</v>
      </c>
      <c r="K9" s="4" t="s">
        <v>3</v>
      </c>
      <c r="L9" s="4" t="s">
        <v>3</v>
      </c>
      <c r="M9" s="4" t="s">
        <v>3</v>
      </c>
      <c r="N9" s="4" t="s">
        <v>3</v>
      </c>
      <c r="O9" s="4" t="s">
        <v>3</v>
      </c>
      <c r="P9" s="4" t="s">
        <v>3</v>
      </c>
      <c r="Q9" s="4" t="s">
        <v>3</v>
      </c>
      <c r="R9" s="4" t="s">
        <v>3</v>
      </c>
      <c r="S9" s="4" t="s">
        <v>3</v>
      </c>
      <c r="T9" s="4" t="s">
        <v>3</v>
      </c>
      <c r="U9" s="4" t="s">
        <v>3</v>
      </c>
      <c r="V9" s="4" t="s">
        <v>3</v>
      </c>
      <c r="W9" s="4" t="s">
        <v>3</v>
      </c>
      <c r="X9" s="4" t="s">
        <v>3</v>
      </c>
      <c r="Y9" s="4" t="s">
        <v>3</v>
      </c>
      <c r="Z9" s="4" t="s">
        <v>3</v>
      </c>
      <c r="AA9" s="4" t="s">
        <v>3</v>
      </c>
      <c r="AB9" s="4" t="s">
        <v>3</v>
      </c>
      <c r="AC9" s="4" t="s">
        <v>3</v>
      </c>
      <c r="AD9" s="4" t="s">
        <v>3</v>
      </c>
      <c r="AE9" s="4" t="s">
        <v>3</v>
      </c>
      <c r="AF9" s="4" t="s">
        <v>3</v>
      </c>
      <c r="AG9" s="4" t="s">
        <v>3</v>
      </c>
      <c r="AH9" s="4" t="s">
        <v>3</v>
      </c>
      <c r="AI9" s="4" t="s">
        <v>3</v>
      </c>
      <c r="AJ9" s="4" t="s">
        <v>3</v>
      </c>
      <c r="AK9" s="4" t="s">
        <v>3</v>
      </c>
      <c r="AL9" s="4" t="s">
        <v>3</v>
      </c>
      <c r="AM9" s="25" t="s">
        <v>3</v>
      </c>
      <c r="AN9" s="25" t="s">
        <v>3</v>
      </c>
      <c r="AO9" s="40" t="s">
        <v>3</v>
      </c>
    </row>
    <row r="10" spans="1:42" ht="18" customHeight="1" x14ac:dyDescent="0.25">
      <c r="A10" s="5" t="s">
        <v>10</v>
      </c>
      <c r="B10" s="4" t="s">
        <v>3</v>
      </c>
      <c r="C10" s="4" t="s">
        <v>3</v>
      </c>
      <c r="D10" s="4" t="s">
        <v>3</v>
      </c>
      <c r="E10" s="4" t="s">
        <v>3</v>
      </c>
      <c r="F10" s="4" t="s">
        <v>3</v>
      </c>
      <c r="G10" s="4" t="s">
        <v>3</v>
      </c>
      <c r="H10" s="4" t="s">
        <v>3</v>
      </c>
      <c r="I10" s="4" t="s">
        <v>3</v>
      </c>
      <c r="J10" s="4" t="s">
        <v>3</v>
      </c>
      <c r="K10" s="4" t="s">
        <v>3</v>
      </c>
      <c r="L10" s="4" t="s">
        <v>3</v>
      </c>
      <c r="M10" s="4" t="s">
        <v>3</v>
      </c>
      <c r="N10" s="4" t="s">
        <v>3</v>
      </c>
      <c r="O10" s="4" t="s">
        <v>3</v>
      </c>
      <c r="P10" s="4" t="s">
        <v>3</v>
      </c>
      <c r="Q10" s="4" t="s">
        <v>3</v>
      </c>
      <c r="R10" s="4" t="s">
        <v>3</v>
      </c>
      <c r="S10" s="4" t="s">
        <v>3</v>
      </c>
      <c r="T10" s="4" t="s">
        <v>3</v>
      </c>
      <c r="U10" s="4" t="s">
        <v>3</v>
      </c>
      <c r="V10" s="4" t="s">
        <v>3</v>
      </c>
      <c r="W10" s="4" t="s">
        <v>3</v>
      </c>
      <c r="X10" s="4" t="s">
        <v>3</v>
      </c>
      <c r="Y10" s="4" t="s">
        <v>3</v>
      </c>
      <c r="Z10" s="4" t="s">
        <v>3</v>
      </c>
      <c r="AA10" s="4" t="s">
        <v>3</v>
      </c>
      <c r="AB10" s="4" t="s">
        <v>3</v>
      </c>
      <c r="AC10" s="4" t="s">
        <v>3</v>
      </c>
      <c r="AD10" s="4" t="s">
        <v>3</v>
      </c>
      <c r="AE10" s="4" t="s">
        <v>3</v>
      </c>
      <c r="AF10" s="4" t="s">
        <v>3</v>
      </c>
      <c r="AG10" s="4" t="s">
        <v>3</v>
      </c>
      <c r="AH10" s="4" t="s">
        <v>3</v>
      </c>
      <c r="AI10" s="4" t="s">
        <v>3</v>
      </c>
      <c r="AJ10" s="4" t="s">
        <v>3</v>
      </c>
      <c r="AK10" s="4" t="s">
        <v>3</v>
      </c>
      <c r="AL10" s="4" t="s">
        <v>3</v>
      </c>
      <c r="AM10" s="25" t="s">
        <v>3</v>
      </c>
      <c r="AN10" s="25" t="s">
        <v>3</v>
      </c>
      <c r="AO10" s="40" t="s">
        <v>3</v>
      </c>
    </row>
    <row r="11" spans="1:42" ht="18" customHeight="1" x14ac:dyDescent="0.25">
      <c r="A11" s="5" t="s">
        <v>11</v>
      </c>
      <c r="B11" s="4" t="s">
        <v>3</v>
      </c>
      <c r="C11" s="4" t="s">
        <v>3</v>
      </c>
      <c r="D11" s="4" t="s">
        <v>3</v>
      </c>
      <c r="E11" s="4" t="s">
        <v>3</v>
      </c>
      <c r="F11" s="4" t="s">
        <v>3</v>
      </c>
      <c r="G11" s="4" t="s">
        <v>3</v>
      </c>
      <c r="H11" s="4" t="s">
        <v>3</v>
      </c>
      <c r="I11" s="4" t="s">
        <v>3</v>
      </c>
      <c r="J11" s="4" t="s">
        <v>3</v>
      </c>
      <c r="K11" s="4" t="s">
        <v>3</v>
      </c>
      <c r="L11" s="4" t="s">
        <v>3</v>
      </c>
      <c r="M11" s="4" t="s">
        <v>3</v>
      </c>
      <c r="N11" s="4" t="s">
        <v>3</v>
      </c>
      <c r="O11" s="4" t="s">
        <v>3</v>
      </c>
      <c r="P11" s="4" t="s">
        <v>3</v>
      </c>
      <c r="Q11" s="4" t="s">
        <v>3</v>
      </c>
      <c r="R11" s="4" t="s">
        <v>3</v>
      </c>
      <c r="S11" s="4" t="s">
        <v>3</v>
      </c>
      <c r="T11" s="4" t="s">
        <v>3</v>
      </c>
      <c r="U11" s="4" t="s">
        <v>3</v>
      </c>
      <c r="V11" s="4" t="s">
        <v>3</v>
      </c>
      <c r="W11" s="4" t="s">
        <v>3</v>
      </c>
      <c r="X11" s="4" t="s">
        <v>3</v>
      </c>
      <c r="Y11" s="4" t="s">
        <v>3</v>
      </c>
      <c r="Z11" s="4" t="s">
        <v>3</v>
      </c>
      <c r="AA11" s="4" t="s">
        <v>3</v>
      </c>
      <c r="AB11" s="4" t="s">
        <v>3</v>
      </c>
      <c r="AC11" s="4" t="s">
        <v>3</v>
      </c>
      <c r="AD11" s="4" t="s">
        <v>3</v>
      </c>
      <c r="AE11" s="4" t="s">
        <v>3</v>
      </c>
      <c r="AF11" s="4" t="s">
        <v>3</v>
      </c>
      <c r="AG11" s="4" t="s">
        <v>3</v>
      </c>
      <c r="AH11" s="4" t="s">
        <v>3</v>
      </c>
      <c r="AI11" s="4" t="s">
        <v>3</v>
      </c>
      <c r="AJ11" s="4" t="s">
        <v>3</v>
      </c>
      <c r="AK11" s="4" t="s">
        <v>3</v>
      </c>
      <c r="AL11" s="4" t="s">
        <v>3</v>
      </c>
      <c r="AM11" s="25" t="s">
        <v>3</v>
      </c>
      <c r="AN11" s="25" t="s">
        <v>3</v>
      </c>
      <c r="AO11" s="40" t="s">
        <v>3</v>
      </c>
    </row>
    <row r="12" spans="1:42" ht="18" customHeight="1" x14ac:dyDescent="0.25">
      <c r="A12" s="6" t="s">
        <v>12</v>
      </c>
      <c r="B12" s="7">
        <v>1044</v>
      </c>
      <c r="C12" s="8">
        <f>(B12*100)/B7</f>
        <v>4.8669059717495688</v>
      </c>
      <c r="D12" s="7">
        <v>682</v>
      </c>
      <c r="E12" s="9">
        <f>(D12*100)/D7</f>
        <v>3.7811165936685702</v>
      </c>
      <c r="F12" s="7">
        <v>839</v>
      </c>
      <c r="G12" s="9">
        <f>(F12*100)/F7</f>
        <v>3.1036141012836165</v>
      </c>
      <c r="H12" s="7">
        <v>676</v>
      </c>
      <c r="I12" s="9">
        <f>(H12*100)/H7</f>
        <v>3.8531691746466028</v>
      </c>
      <c r="J12" s="7">
        <v>768</v>
      </c>
      <c r="K12" s="9">
        <f>(J12*100)/J7</f>
        <v>3.0827278930678763</v>
      </c>
      <c r="L12" s="7">
        <v>839</v>
      </c>
      <c r="M12" s="9">
        <f>(L12*100)/L7</f>
        <v>3.1988714351075185</v>
      </c>
      <c r="N12" s="7">
        <v>865</v>
      </c>
      <c r="O12" s="9">
        <f>(N12*100)/N7</f>
        <v>3.1482020672586986</v>
      </c>
      <c r="P12" s="7">
        <v>658</v>
      </c>
      <c r="Q12" s="9">
        <f>(P12*100)/P7</f>
        <v>2.4082275006404861</v>
      </c>
      <c r="R12" s="7">
        <v>944</v>
      </c>
      <c r="S12" s="9">
        <f>(R12*100)/R7</f>
        <v>3.0428055698813821</v>
      </c>
      <c r="T12" s="7">
        <v>1008</v>
      </c>
      <c r="U12" s="9">
        <f>(T12*100)/T7</f>
        <v>3.1926012732397937</v>
      </c>
      <c r="V12" s="7">
        <v>1136</v>
      </c>
      <c r="W12" s="9">
        <f>(V12*100)/V7</f>
        <v>3.612427258562025</v>
      </c>
      <c r="X12" s="7">
        <v>1066</v>
      </c>
      <c r="Y12" s="9">
        <f>(X12*100)/X7</f>
        <v>3.2550612232434579</v>
      </c>
      <c r="Z12" s="7">
        <v>1173</v>
      </c>
      <c r="AA12" s="9">
        <f>(Z12*100)/Z7</f>
        <v>3.2923543280565846</v>
      </c>
      <c r="AB12" s="7">
        <v>1087</v>
      </c>
      <c r="AC12" s="9">
        <f>(AB12*100)/AB7</f>
        <v>2.9103078982597057</v>
      </c>
      <c r="AD12" s="7">
        <v>972</v>
      </c>
      <c r="AE12" s="9">
        <f>(AD12*100)/AD7</f>
        <v>2.4887978491870437</v>
      </c>
      <c r="AF12" s="7">
        <v>1417</v>
      </c>
      <c r="AG12" s="9">
        <f>(AF12*100)/AF7</f>
        <v>3.2716106390838569</v>
      </c>
      <c r="AH12" s="7">
        <v>1562</v>
      </c>
      <c r="AI12" s="9">
        <f>(AH12*100)/AH7</f>
        <v>3.1942087073883969</v>
      </c>
      <c r="AJ12" s="7">
        <v>1022</v>
      </c>
      <c r="AK12" s="8">
        <v>1.9684887707538812</v>
      </c>
      <c r="AL12" s="26">
        <v>827</v>
      </c>
      <c r="AM12" s="27">
        <f>AL12*100/AL7</f>
        <v>1.7218405163439516</v>
      </c>
      <c r="AN12" s="7">
        <v>968</v>
      </c>
      <c r="AO12" s="8">
        <v>1.8816577249047508</v>
      </c>
    </row>
    <row r="13" spans="1:42" ht="18" customHeight="1" x14ac:dyDescent="0.25">
      <c r="A13" s="2" t="s">
        <v>13</v>
      </c>
      <c r="B13" s="7">
        <v>6437</v>
      </c>
      <c r="C13" s="8">
        <f>(B13*100)/B7</f>
        <v>30.007925038459746</v>
      </c>
      <c r="D13" s="7">
        <v>5337</v>
      </c>
      <c r="E13" s="9">
        <f>(D13*100)/D7</f>
        <v>29.589177801186452</v>
      </c>
      <c r="F13" s="7">
        <v>7629</v>
      </c>
      <c r="G13" s="9">
        <f>(F13*100)/F7</f>
        <v>28.221063145044944</v>
      </c>
      <c r="H13" s="7">
        <v>4535</v>
      </c>
      <c r="I13" s="9">
        <f>(H13*100)/H7</f>
        <v>25.849293205654355</v>
      </c>
      <c r="J13" s="7">
        <v>5885</v>
      </c>
      <c r="K13" s="9">
        <f>(J13*100)/J7</f>
        <v>23.622205274354755</v>
      </c>
      <c r="L13" s="7">
        <v>5778</v>
      </c>
      <c r="M13" s="9">
        <f>(L13*100)/L7</f>
        <v>22.029891718773829</v>
      </c>
      <c r="N13" s="7">
        <v>6395</v>
      </c>
      <c r="O13" s="9">
        <f>(N13*100)/N7</f>
        <v>23.274858057941476</v>
      </c>
      <c r="P13" s="7">
        <v>6109</v>
      </c>
      <c r="Q13" s="9">
        <f>(P13*100)/P7</f>
        <v>22.35845258573363</v>
      </c>
      <c r="R13" s="7">
        <v>7503</v>
      </c>
      <c r="S13" s="9">
        <f>(R13*100)/R7</f>
        <v>24.18450232078391</v>
      </c>
      <c r="T13" s="7">
        <v>6594</v>
      </c>
      <c r="U13" s="9">
        <f>(T13*100)/T7</f>
        <v>20.884933329110314</v>
      </c>
      <c r="V13" s="7">
        <v>6969</v>
      </c>
      <c r="W13" s="9">
        <f>(V13*100)/V7</f>
        <v>22.161096447991859</v>
      </c>
      <c r="X13" s="7">
        <v>6927</v>
      </c>
      <c r="Y13" s="9">
        <f>(X13*100)/X7</f>
        <v>21.151790894378454</v>
      </c>
      <c r="Z13" s="7">
        <v>7985</v>
      </c>
      <c r="AA13" s="9">
        <f>(Z13*100)/Z7</f>
        <v>22.412147748961491</v>
      </c>
      <c r="AB13" s="7">
        <v>8251</v>
      </c>
      <c r="AC13" s="9">
        <f>(AB13*100)/AB7</f>
        <v>22.091030789825972</v>
      </c>
      <c r="AD13" s="7">
        <v>8261</v>
      </c>
      <c r="AE13" s="9">
        <f>(AD13*100)/AD7</f>
        <v>21.152221226475483</v>
      </c>
      <c r="AF13" s="7">
        <v>8253</v>
      </c>
      <c r="AG13" s="9">
        <f>(AF13*100)/AF7</f>
        <v>19.054765422977464</v>
      </c>
      <c r="AH13" s="7">
        <v>8923</v>
      </c>
      <c r="AI13" s="9">
        <f>(AH13*100)/AH7</f>
        <v>18.247070612052923</v>
      </c>
      <c r="AJ13" s="7">
        <v>8994</v>
      </c>
      <c r="AK13" s="8">
        <v>17.323471628336993</v>
      </c>
      <c r="AL13" s="26">
        <v>8194</v>
      </c>
      <c r="AM13" s="27">
        <f>AL13*100/AL7</f>
        <v>17.060170726629192</v>
      </c>
      <c r="AN13" s="7">
        <v>8244</v>
      </c>
      <c r="AO13" s="8">
        <v>16.025192442267318</v>
      </c>
    </row>
    <row r="14" spans="1:42" ht="18" customHeight="1" x14ac:dyDescent="0.25">
      <c r="A14" s="2" t="s">
        <v>14</v>
      </c>
      <c r="B14" s="7">
        <v>4869</v>
      </c>
      <c r="C14" s="8">
        <f>(B14*100)/B7</f>
        <v>22.698242506176868</v>
      </c>
      <c r="D14" s="7">
        <v>4440</v>
      </c>
      <c r="E14" s="9">
        <f>(D14*100)/D7</f>
        <v>24.616066973443477</v>
      </c>
      <c r="F14" s="7">
        <v>6723</v>
      </c>
      <c r="G14" s="9">
        <f>(F14*100)/F7</f>
        <v>24.869603817556321</v>
      </c>
      <c r="H14" s="7">
        <v>4703</v>
      </c>
      <c r="I14" s="9">
        <f>(H14*100)/H7</f>
        <v>26.806885544915641</v>
      </c>
      <c r="J14" s="7">
        <v>6163</v>
      </c>
      <c r="K14" s="9">
        <f>(J14*100)/J7</f>
        <v>24.738088548147555</v>
      </c>
      <c r="L14" s="7">
        <v>6250</v>
      </c>
      <c r="M14" s="9">
        <f>(L14*100)/L7</f>
        <v>23.82949519597377</v>
      </c>
      <c r="N14" s="7">
        <v>6467</v>
      </c>
      <c r="O14" s="9">
        <f>(N14*100)/N7</f>
        <v>23.536904935216189</v>
      </c>
      <c r="P14" s="7">
        <v>6817</v>
      </c>
      <c r="Q14" s="9">
        <f>(P14*100)/P7</f>
        <v>24.949676097061083</v>
      </c>
      <c r="R14" s="7">
        <v>6970</v>
      </c>
      <c r="S14" s="9">
        <f>(R14*100)/R7</f>
        <v>22.466477565755543</v>
      </c>
      <c r="T14" s="7">
        <v>6954</v>
      </c>
      <c r="U14" s="9">
        <f>(T14*100)/T7</f>
        <v>22.025148069553101</v>
      </c>
      <c r="V14" s="7">
        <v>6699</v>
      </c>
      <c r="W14" s="9">
        <f>(V14*100)/V7</f>
        <v>21.302508983368842</v>
      </c>
      <c r="X14" s="7">
        <v>6809</v>
      </c>
      <c r="Y14" s="9">
        <f>(X14*100)/X7</f>
        <v>20.791474548841187</v>
      </c>
      <c r="Z14" s="7">
        <v>7760</v>
      </c>
      <c r="AA14" s="9">
        <f>(Z14*100)/Z7</f>
        <v>21.78062198271023</v>
      </c>
      <c r="AB14" s="7">
        <v>8142</v>
      </c>
      <c r="AC14" s="9">
        <f>(AB14*100)/AB7</f>
        <v>21.799196787148595</v>
      </c>
      <c r="AD14" s="7">
        <v>8490</v>
      </c>
      <c r="AE14" s="9">
        <f>(AD14*100)/AD7</f>
        <v>21.738573806170784</v>
      </c>
      <c r="AF14" s="7">
        <v>9702</v>
      </c>
      <c r="AG14" s="9">
        <f>(AF14*100)/AF7</f>
        <v>22.400258588843737</v>
      </c>
      <c r="AH14" s="7">
        <v>10525</v>
      </c>
      <c r="AI14" s="9">
        <f>(AH14*100)/AH7</f>
        <v>21.523077237684301</v>
      </c>
      <c r="AJ14" s="7">
        <v>11108</v>
      </c>
      <c r="AK14" s="8">
        <v>21.395277167841595</v>
      </c>
      <c r="AL14" s="26">
        <v>10312</v>
      </c>
      <c r="AM14" s="27">
        <f>AL14*100/AL7</f>
        <v>21.469914636685406</v>
      </c>
      <c r="AN14" s="7">
        <v>10774</v>
      </c>
      <c r="AO14" s="8">
        <v>20.943161495995646</v>
      </c>
    </row>
    <row r="15" spans="1:42" ht="18" customHeight="1" x14ac:dyDescent="0.25">
      <c r="A15" s="2" t="s">
        <v>15</v>
      </c>
      <c r="B15" s="7">
        <v>3387</v>
      </c>
      <c r="C15" s="8">
        <f>(B15*100)/B7</f>
        <v>15.789473684210526</v>
      </c>
      <c r="D15" s="7">
        <v>2953</v>
      </c>
      <c r="E15" s="9">
        <f>(D15*100)/D7</f>
        <v>16.371902201031215</v>
      </c>
      <c r="F15" s="7">
        <v>4377</v>
      </c>
      <c r="G15" s="9">
        <f>(F15*100)/F7</f>
        <v>16.191321717900344</v>
      </c>
      <c r="H15" s="7">
        <v>2837</v>
      </c>
      <c r="I15" s="9">
        <f>(H15*100)/H7</f>
        <v>16.17077063383493</v>
      </c>
      <c r="J15" s="7">
        <v>3825</v>
      </c>
      <c r="K15" s="9">
        <f>(J15*100)/J7</f>
        <v>15.3534299361779</v>
      </c>
      <c r="L15" s="7">
        <v>4339</v>
      </c>
      <c r="M15" s="9">
        <f>(L15*100)/L7</f>
        <v>16.54338874485283</v>
      </c>
      <c r="N15" s="7">
        <v>4618</v>
      </c>
      <c r="O15" s="9">
        <f>(N15*100)/N7</f>
        <v>16.807395545203086</v>
      </c>
      <c r="P15" s="7">
        <v>4778</v>
      </c>
      <c r="Q15" s="9">
        <f>(P15*100)/P7</f>
        <v>17.487098781246569</v>
      </c>
      <c r="R15" s="7">
        <v>5530</v>
      </c>
      <c r="S15" s="9">
        <f>(R15*100)/R7</f>
        <v>17.82490974729242</v>
      </c>
      <c r="T15" s="7">
        <v>5694</v>
      </c>
      <c r="U15" s="9">
        <f>(T15*100)/T7</f>
        <v>18.034396478003359</v>
      </c>
      <c r="V15" s="7">
        <v>5681</v>
      </c>
      <c r="W15" s="9">
        <f>(V15*100)/V7</f>
        <v>18.065316246382803</v>
      </c>
      <c r="X15" s="7">
        <v>5600</v>
      </c>
      <c r="Y15" s="9">
        <f>(X15*100)/X7</f>
        <v>17.099758771260191</v>
      </c>
      <c r="Z15" s="7">
        <v>6333</v>
      </c>
      <c r="AA15" s="9">
        <f>(Z15*100)/Z7</f>
        <v>17.775345234085552</v>
      </c>
      <c r="AB15" s="7">
        <v>6461</v>
      </c>
      <c r="AC15" s="9">
        <f>(AB15*100)/AB7</f>
        <v>17.298527443105755</v>
      </c>
      <c r="AD15" s="7">
        <v>6856</v>
      </c>
      <c r="AE15" s="9">
        <f>(AD15*100)/AD7</f>
        <v>17.554730508257585</v>
      </c>
      <c r="AF15" s="7">
        <v>7189</v>
      </c>
      <c r="AG15" s="9">
        <f>(AF15*100)/AF7</f>
        <v>16.598171407462136</v>
      </c>
      <c r="AH15" s="7">
        <v>8424</v>
      </c>
      <c r="AI15" s="9">
        <f>(AH15*100)/AH7</f>
        <v>17.226641581971737</v>
      </c>
      <c r="AJ15" s="7">
        <v>9032</v>
      </c>
      <c r="AK15" s="8">
        <v>17.396663970106708</v>
      </c>
      <c r="AL15" s="26">
        <v>8337</v>
      </c>
      <c r="AM15" s="27">
        <f>AL15*100/AL7</f>
        <v>17.357901311680198</v>
      </c>
      <c r="AN15" s="7">
        <v>9308</v>
      </c>
      <c r="AO15" s="8">
        <v>18.093460850633697</v>
      </c>
    </row>
    <row r="16" spans="1:42" ht="18" customHeight="1" x14ac:dyDescent="0.25">
      <c r="A16" s="2" t="s">
        <v>16</v>
      </c>
      <c r="B16" s="7">
        <v>1994</v>
      </c>
      <c r="C16" s="8">
        <f>(B16*100)/B7</f>
        <v>9.295603934548506</v>
      </c>
      <c r="D16" s="7">
        <v>1619</v>
      </c>
      <c r="E16" s="9">
        <f>(D16*100)/D7</f>
        <v>8.9759937905416649</v>
      </c>
      <c r="F16" s="7">
        <v>2460</v>
      </c>
      <c r="G16" s="9">
        <f>(F16*100)/F7</f>
        <v>9.0999889024525586</v>
      </c>
      <c r="H16" s="7">
        <v>1658</v>
      </c>
      <c r="I16" s="9">
        <f>(H16*100)/H7</f>
        <v>9.4505243958048339</v>
      </c>
      <c r="J16" s="7">
        <v>2373</v>
      </c>
      <c r="K16" s="9">
        <f>(J16*100)/J7</f>
        <v>9.5251475133464449</v>
      </c>
      <c r="L16" s="7">
        <v>2747</v>
      </c>
      <c r="M16" s="9">
        <f>(L16*100)/L7</f>
        <v>10.473539728534391</v>
      </c>
      <c r="N16" s="7">
        <v>2976</v>
      </c>
      <c r="O16" s="9">
        <f>(N16*100)/N7</f>
        <v>10.831270927354783</v>
      </c>
      <c r="P16" s="7">
        <v>3256</v>
      </c>
      <c r="Q16" s="9">
        <f>(P16*100)/P7</f>
        <v>11.916700215935293</v>
      </c>
      <c r="R16" s="7">
        <v>3542</v>
      </c>
      <c r="S16" s="9">
        <f>(R16*100)/R7</f>
        <v>11.416967509025271</v>
      </c>
      <c r="T16" s="7">
        <v>3759</v>
      </c>
      <c r="U16" s="9">
        <f>(T16*100)/T7</f>
        <v>11.905742248123397</v>
      </c>
      <c r="V16" s="7">
        <v>3768</v>
      </c>
      <c r="W16" s="9">
        <f>(V16*100)/V7</f>
        <v>11.982065061850097</v>
      </c>
      <c r="X16" s="7">
        <v>3908</v>
      </c>
      <c r="Y16" s="9">
        <f>(X16*100)/X7</f>
        <v>11.933188799658005</v>
      </c>
      <c r="Z16" s="7">
        <v>4520</v>
      </c>
      <c r="AA16" s="9">
        <f>(Z16*100)/Z7</f>
        <v>12.686650948692041</v>
      </c>
      <c r="AB16" s="7">
        <v>4801</v>
      </c>
      <c r="AC16" s="9">
        <f>(AB16*100)/AB7</f>
        <v>12.854082998661312</v>
      </c>
      <c r="AD16" s="7">
        <v>5315</v>
      </c>
      <c r="AE16" s="9">
        <f>(AD16*100)/AD7</f>
        <v>13.609012930482653</v>
      </c>
      <c r="AF16" s="7">
        <v>5815</v>
      </c>
      <c r="AG16" s="9">
        <f>(AF16*100)/AF7</f>
        <v>13.425840413742151</v>
      </c>
      <c r="AH16" s="7">
        <v>6697</v>
      </c>
      <c r="AI16" s="9">
        <f>(AH16*100)/AH7</f>
        <v>13.695016461831047</v>
      </c>
      <c r="AJ16" s="7">
        <v>7074</v>
      </c>
      <c r="AK16" s="8">
        <v>13.625332254709349</v>
      </c>
      <c r="AL16" s="26">
        <v>6770</v>
      </c>
      <c r="AM16" s="27">
        <f>AL16*100/AL7</f>
        <v>14.095357068498855</v>
      </c>
      <c r="AN16" s="7">
        <v>7186</v>
      </c>
      <c r="AO16" s="8">
        <v>13.968587201617293</v>
      </c>
    </row>
    <row r="17" spans="1:41" ht="18" customHeight="1" x14ac:dyDescent="0.25">
      <c r="A17" s="2" t="s">
        <v>17</v>
      </c>
      <c r="B17" s="7">
        <v>1424</v>
      </c>
      <c r="C17" s="8">
        <f>(B17*100)/B7</f>
        <v>6.6383851568691439</v>
      </c>
      <c r="D17" s="7">
        <v>1173</v>
      </c>
      <c r="E17" s="9">
        <f>(D17*100)/D7</f>
        <v>6.5032987747408102</v>
      </c>
      <c r="F17" s="7">
        <v>1740</v>
      </c>
      <c r="G17" s="9">
        <f>(F17*100)/F7</f>
        <v>6.4365775163688825</v>
      </c>
      <c r="H17" s="7">
        <v>1113</v>
      </c>
      <c r="I17" s="9">
        <f>(H17*100)/H7</f>
        <v>6.3440492476060193</v>
      </c>
      <c r="J17" s="7">
        <v>1520</v>
      </c>
      <c r="K17" s="9">
        <f>(J17*100)/J7</f>
        <v>6.1012322883635051</v>
      </c>
      <c r="L17" s="7">
        <v>1710</v>
      </c>
      <c r="M17" s="9">
        <f>(L17*100)/L7</f>
        <v>6.5197498856184231</v>
      </c>
      <c r="N17" s="7">
        <v>1683</v>
      </c>
      <c r="O17" s="9">
        <f>(N17*100)/N7</f>
        <v>6.1253457562964044</v>
      </c>
      <c r="P17" s="7">
        <v>1773</v>
      </c>
      <c r="Q17" s="9">
        <f>(P17*100)/P7</f>
        <v>6.4890385389598508</v>
      </c>
      <c r="R17" s="7">
        <v>2213</v>
      </c>
      <c r="S17" s="9">
        <f>(R17*100)/R7</f>
        <v>7.1331872099020117</v>
      </c>
      <c r="T17" s="7">
        <v>2435</v>
      </c>
      <c r="U17" s="9">
        <f>(T17*100)/T7</f>
        <v>7.7122858138282711</v>
      </c>
      <c r="V17" s="7">
        <v>2424</v>
      </c>
      <c r="W17" s="9">
        <f>(V17*100)/V7</f>
        <v>7.7082074601710815</v>
      </c>
      <c r="X17" s="7">
        <v>2546</v>
      </c>
      <c r="Y17" s="9">
        <f>(X17*100)/X7</f>
        <v>7.7742831842193656</v>
      </c>
      <c r="Z17" s="7">
        <v>2925</v>
      </c>
      <c r="AA17" s="9">
        <f>(Z17*100)/Z7</f>
        <v>8.2098349612664201</v>
      </c>
      <c r="AB17" s="7">
        <v>3230</v>
      </c>
      <c r="AC17" s="9">
        <f>(AB17*100)/AB7</f>
        <v>8.6479250334672013</v>
      </c>
      <c r="AD17" s="7">
        <v>3440</v>
      </c>
      <c r="AE17" s="9">
        <f>(AD17*100)/AD7</f>
        <v>8.8080911535014721</v>
      </c>
      <c r="AF17" s="7">
        <v>4011</v>
      </c>
      <c r="AG17" s="9">
        <f>(AF17*100)/AF7</f>
        <v>9.2607129663834495</v>
      </c>
      <c r="AH17" s="7">
        <v>4668</v>
      </c>
      <c r="AI17" s="9">
        <f>(AH17*100)/AH7</f>
        <v>9.5458170589558495</v>
      </c>
      <c r="AJ17" s="7">
        <v>5132</v>
      </c>
      <c r="AK17" s="8">
        <v>9.8848183674255559</v>
      </c>
      <c r="AL17" s="26">
        <v>5057</v>
      </c>
      <c r="AM17" s="27">
        <f>AL17*100/AL7</f>
        <v>10.528836144076619</v>
      </c>
      <c r="AN17" s="7">
        <v>5602</v>
      </c>
      <c r="AO17" s="8">
        <v>10.889510924500428</v>
      </c>
    </row>
    <row r="18" spans="1:41" ht="18" customHeight="1" x14ac:dyDescent="0.25">
      <c r="A18" s="2" t="s">
        <v>18</v>
      </c>
      <c r="B18" s="7">
        <v>926</v>
      </c>
      <c r="C18" s="8">
        <f>(B18*100)/B7</f>
        <v>4.3168150668966483</v>
      </c>
      <c r="D18" s="7">
        <v>786</v>
      </c>
      <c r="E18" s="9">
        <f>(D18*100)/D7</f>
        <v>4.3577091534068861</v>
      </c>
      <c r="F18" s="7">
        <v>1161</v>
      </c>
      <c r="G18" s="9">
        <f>(F18*100)/F7</f>
        <v>4.2947508600599269</v>
      </c>
      <c r="H18" s="7">
        <v>737</v>
      </c>
      <c r="I18" s="9">
        <f>(H18*100)/H7</f>
        <v>4.2008663930688552</v>
      </c>
      <c r="J18" s="7">
        <v>1043</v>
      </c>
      <c r="K18" s="9">
        <f>(J18*100)/J7</f>
        <v>4.1865692610283789</v>
      </c>
      <c r="L18" s="7">
        <v>1209</v>
      </c>
      <c r="M18" s="9">
        <f>(L18*100)/L7</f>
        <v>4.6095775507091661</v>
      </c>
      <c r="N18" s="7">
        <v>1216</v>
      </c>
      <c r="O18" s="9">
        <f>(N18*100)/N7</f>
        <v>4.4256805939729222</v>
      </c>
      <c r="P18" s="7">
        <v>1199</v>
      </c>
      <c r="Q18" s="9">
        <f>(P18*100)/P7</f>
        <v>4.3882443362734689</v>
      </c>
      <c r="R18" s="7">
        <v>1421</v>
      </c>
      <c r="S18" s="9">
        <f>(R18*100)/R7</f>
        <v>4.5803249097472927</v>
      </c>
      <c r="T18" s="7">
        <v>1689</v>
      </c>
      <c r="U18" s="9">
        <f>(T18*100)/T7</f>
        <v>5.3495074905773921</v>
      </c>
      <c r="V18" s="7">
        <v>1530</v>
      </c>
      <c r="W18" s="9">
        <f>(V18*100)/V7</f>
        <v>4.8653289661970938</v>
      </c>
      <c r="X18" s="7">
        <v>1615</v>
      </c>
      <c r="Y18" s="9">
        <f>(X18*100)/X7</f>
        <v>4.9314482884973589</v>
      </c>
      <c r="Z18" s="7">
        <v>1778</v>
      </c>
      <c r="AA18" s="9">
        <f>(Z18*100)/Z7</f>
        <v>4.990456943976648</v>
      </c>
      <c r="AB18" s="7">
        <v>2004</v>
      </c>
      <c r="AC18" s="9">
        <f>(AB18*100)/AB7</f>
        <v>5.3654618473895583</v>
      </c>
      <c r="AD18" s="7">
        <v>2201</v>
      </c>
      <c r="AE18" s="9">
        <f>(AD18*100)/AD7</f>
        <v>5.6356420432723082</v>
      </c>
      <c r="AF18" s="7">
        <v>2707</v>
      </c>
      <c r="AG18" s="9">
        <f>(AF18*100)/AF7</f>
        <v>6.25</v>
      </c>
      <c r="AH18" s="7">
        <v>3121</v>
      </c>
      <c r="AI18" s="9">
        <f>(AH18*100)/AH7</f>
        <v>6.3822825709085702</v>
      </c>
      <c r="AJ18" s="7">
        <v>3429</v>
      </c>
      <c r="AK18" s="8">
        <v>6.6046457875881197</v>
      </c>
      <c r="AL18" s="26">
        <v>3245</v>
      </c>
      <c r="AM18" s="27">
        <f>AL18*100/AL7</f>
        <v>6.7561940453882992</v>
      </c>
      <c r="AN18" s="7">
        <v>3644</v>
      </c>
      <c r="AO18" s="8">
        <v>7.0834305263976365</v>
      </c>
    </row>
    <row r="19" spans="1:41" ht="18" customHeight="1" x14ac:dyDescent="0.25">
      <c r="A19" s="2" t="s">
        <v>19</v>
      </c>
      <c r="B19" s="7">
        <v>591</v>
      </c>
      <c r="C19" s="8">
        <f>(B19*100)/B7</f>
        <v>2.7551163115938651</v>
      </c>
      <c r="D19" s="7">
        <v>492</v>
      </c>
      <c r="E19" s="9">
        <f>(D19*100)/D7</f>
        <v>2.7277263403004932</v>
      </c>
      <c r="F19" s="7">
        <v>768</v>
      </c>
      <c r="G19" s="9">
        <f>(F19*100)/F7</f>
        <v>2.8409721451559204</v>
      </c>
      <c r="H19" s="7">
        <v>475</v>
      </c>
      <c r="I19" s="9">
        <f>(H19*100)/H7</f>
        <v>2.7074783401732785</v>
      </c>
      <c r="J19" s="7">
        <v>699</v>
      </c>
      <c r="K19" s="9">
        <f>(J19*100)/J7</f>
        <v>2.8057640589250594</v>
      </c>
      <c r="L19" s="7">
        <v>810</v>
      </c>
      <c r="M19" s="9">
        <f>(L19*100)/L7</f>
        <v>3.0883025773982005</v>
      </c>
      <c r="N19" s="7">
        <v>814</v>
      </c>
      <c r="O19" s="9">
        <f>(N19*100)/N7</f>
        <v>2.9625855291891106</v>
      </c>
      <c r="P19" s="7">
        <v>819</v>
      </c>
      <c r="Q19" s="9">
        <f>(P19*100)/P7</f>
        <v>2.9974746550525198</v>
      </c>
      <c r="R19" s="7">
        <v>951</v>
      </c>
      <c r="S19" s="9">
        <f>(R19*100)/R7</f>
        <v>3.0653687467766888</v>
      </c>
      <c r="T19" s="7">
        <v>1060</v>
      </c>
      <c r="U19" s="9">
        <f>(T19*100)/T7</f>
        <v>3.3572989579704178</v>
      </c>
      <c r="V19" s="7">
        <v>1011</v>
      </c>
      <c r="W19" s="9">
        <f>(V19*100)/V7</f>
        <v>3.2149330619772951</v>
      </c>
      <c r="X19" s="7">
        <v>1022</v>
      </c>
      <c r="Y19" s="9">
        <f>(X19*100)/X7</f>
        <v>3.1207059757549849</v>
      </c>
      <c r="Z19" s="7">
        <v>1105</v>
      </c>
      <c r="AA19" s="9">
        <f>(Z19*100)/Z7</f>
        <v>3.1014932075895363</v>
      </c>
      <c r="AB19" s="7">
        <v>1199</v>
      </c>
      <c r="AC19" s="9">
        <f>(AB19*100)/AB7</f>
        <v>3.2101740294511378</v>
      </c>
      <c r="AD19" s="7">
        <v>1290</v>
      </c>
      <c r="AE19" s="9">
        <f>(AD19*100)/AD7</f>
        <v>3.303034182563052</v>
      </c>
      <c r="AF19" s="7">
        <v>1553</v>
      </c>
      <c r="AG19" s="9">
        <f>(AF19*100)/AF7</f>
        <v>3.5856113779091245</v>
      </c>
      <c r="AH19" s="7">
        <v>1940</v>
      </c>
      <c r="AI19" s="9">
        <f>(AH19*100)/AH7</f>
        <v>3.9671990347845649</v>
      </c>
      <c r="AJ19" s="7">
        <v>2125</v>
      </c>
      <c r="AK19" s="8">
        <v>4.0929927963326787</v>
      </c>
      <c r="AL19" s="26">
        <v>1991</v>
      </c>
      <c r="AM19" s="27">
        <f>AL19*100/AL7</f>
        <v>4.1453258380179054</v>
      </c>
      <c r="AN19" s="7">
        <v>2297</v>
      </c>
      <c r="AO19" s="8">
        <v>4.4650493740766661</v>
      </c>
    </row>
    <row r="20" spans="1:41" ht="18" customHeight="1" x14ac:dyDescent="0.25">
      <c r="A20" s="2" t="s">
        <v>20</v>
      </c>
      <c r="B20" s="7">
        <v>297</v>
      </c>
      <c r="C20" s="8">
        <f>(B20*100)/B7</f>
        <v>1.3845508367908257</v>
      </c>
      <c r="D20" s="7">
        <v>246</v>
      </c>
      <c r="E20" s="9">
        <f>(D20*100)/D7</f>
        <v>1.3638631701502466</v>
      </c>
      <c r="F20" s="7">
        <v>377</v>
      </c>
      <c r="G20" s="9">
        <f>(F20*100)/F7</f>
        <v>1.3945917952132578</v>
      </c>
      <c r="H20" s="7">
        <v>308</v>
      </c>
      <c r="I20" s="9">
        <f>(H20*100)/H7</f>
        <v>1.7555859553123574</v>
      </c>
      <c r="J20" s="7">
        <v>406</v>
      </c>
      <c r="K20" s="9">
        <f>(J20*100)/J7</f>
        <v>1.6296712559707782</v>
      </c>
      <c r="L20" s="7">
        <v>514</v>
      </c>
      <c r="M20" s="9">
        <f>(L20*100)/L7</f>
        <v>1.9597376849168828</v>
      </c>
      <c r="N20" s="7">
        <v>572</v>
      </c>
      <c r="O20" s="9">
        <f>(N20*100)/N7</f>
        <v>2.0818168583491046</v>
      </c>
      <c r="P20" s="7">
        <v>536</v>
      </c>
      <c r="Q20" s="9">
        <f>(P20*100)/P7</f>
        <v>1.9617172345642866</v>
      </c>
      <c r="R20" s="7">
        <v>633</v>
      </c>
      <c r="S20" s="9">
        <f>(R20*100)/R7</f>
        <v>2.0403558535327488</v>
      </c>
      <c r="T20" s="7">
        <v>723</v>
      </c>
      <c r="U20" s="9">
        <f>(T20*100)/T7</f>
        <v>2.2899312703892565</v>
      </c>
      <c r="V20" s="7">
        <v>636</v>
      </c>
      <c r="W20" s="9">
        <f>(V20*100)/V7</f>
        <v>2.0224504722231056</v>
      </c>
      <c r="X20" s="7">
        <v>654</v>
      </c>
      <c r="Y20" s="9">
        <f>(X20*100)/X7</f>
        <v>1.9970075422150295</v>
      </c>
      <c r="Z20" s="7">
        <v>716</v>
      </c>
      <c r="AA20" s="9">
        <f>(Z20*100)/Z7</f>
        <v>2.0096553272706861</v>
      </c>
      <c r="AB20" s="7">
        <v>817</v>
      </c>
      <c r="AC20" s="9">
        <f>(AB20*100)/AB7</f>
        <v>2.1874163319946454</v>
      </c>
      <c r="AD20" s="7">
        <v>861</v>
      </c>
      <c r="AE20" s="9">
        <f>(AD20*100)/AD7</f>
        <v>2.204583279989758</v>
      </c>
      <c r="AF20" s="7">
        <v>968</v>
      </c>
      <c r="AG20" s="9">
        <f>(AF20*100)/AF7</f>
        <v>2.2349464351680828</v>
      </c>
      <c r="AH20" s="7">
        <v>1181</v>
      </c>
      <c r="AI20" s="9">
        <f>(AH20*100)/AH7</f>
        <v>2.4150835361240057</v>
      </c>
      <c r="AJ20" s="7">
        <v>1397</v>
      </c>
      <c r="AK20" s="8">
        <v>2.6907816171655301</v>
      </c>
      <c r="AL20" s="26">
        <v>1265</v>
      </c>
      <c r="AM20" s="27">
        <f>AL20*100/AL7</f>
        <v>2.6337705600666252</v>
      </c>
      <c r="AN20" s="7">
        <v>1440</v>
      </c>
      <c r="AO20" s="8">
        <v>2.7991602519244227</v>
      </c>
    </row>
    <row r="21" spans="1:41" ht="18" customHeight="1" x14ac:dyDescent="0.25">
      <c r="A21" s="2" t="s">
        <v>21</v>
      </c>
      <c r="B21" s="7">
        <v>193</v>
      </c>
      <c r="C21" s="8">
        <f>(B21*100)/B7</f>
        <v>0.89972495454757351</v>
      </c>
      <c r="D21" s="7">
        <v>159</v>
      </c>
      <c r="E21" s="9">
        <f>(D21*100)/D7</f>
        <v>0.8815213172922326</v>
      </c>
      <c r="F21" s="7">
        <v>235</v>
      </c>
      <c r="G21" s="9">
        <f>(F21*100)/F7</f>
        <v>0.86930788295786632</v>
      </c>
      <c r="H21" s="7">
        <v>154</v>
      </c>
      <c r="I21" s="9">
        <f>(H21*100)/H7</f>
        <v>0.8777929776561787</v>
      </c>
      <c r="J21" s="7">
        <v>272</v>
      </c>
      <c r="K21" s="9">
        <f>(J21*100)/J7</f>
        <v>1.0917994621282061</v>
      </c>
      <c r="L21" s="7">
        <v>245</v>
      </c>
      <c r="M21" s="9">
        <f>(L21*100)/L7</f>
        <v>0.93411621168217174</v>
      </c>
      <c r="N21" s="7">
        <v>281</v>
      </c>
      <c r="O21" s="9">
        <f>(N21*100)/N7</f>
        <v>1.0227107293638085</v>
      </c>
      <c r="P21" s="7">
        <v>243</v>
      </c>
      <c r="Q21" s="9">
        <f>(P21*100)/P7</f>
        <v>0.88936061193865978</v>
      </c>
      <c r="R21" s="7">
        <v>369</v>
      </c>
      <c r="S21" s="9">
        <f>(R21*100)/R7</f>
        <v>1.1894017534811758</v>
      </c>
      <c r="T21" s="7">
        <v>415</v>
      </c>
      <c r="U21" s="9">
        <f>(T21*100)/T7</f>
        <v>1.3144142146770976</v>
      </c>
      <c r="V21" s="7">
        <v>420</v>
      </c>
      <c r="W21" s="9">
        <f>(V21*100)/V7</f>
        <v>1.3355805005246923</v>
      </c>
      <c r="X21" s="7">
        <v>465</v>
      </c>
      <c r="Y21" s="9">
        <f>(X21*100)/X7</f>
        <v>1.419890683684998</v>
      </c>
      <c r="Z21" s="7">
        <v>501</v>
      </c>
      <c r="AA21" s="9">
        <f>(Z21*100)/Z7</f>
        <v>1.4061973728528123</v>
      </c>
      <c r="AB21" s="7">
        <v>561</v>
      </c>
      <c r="AC21" s="9">
        <f>(AB21*100)/AB7</f>
        <v>1.5020080321285141</v>
      </c>
      <c r="AD21" s="7">
        <v>581</v>
      </c>
      <c r="AE21" s="9">
        <f>(AD21*100)/AD7</f>
        <v>1.4876456279605685</v>
      </c>
      <c r="AF21" s="7">
        <v>657</v>
      </c>
      <c r="AG21" s="9">
        <f>(AF21*100)/AF7</f>
        <v>1.5169006280014776</v>
      </c>
      <c r="AH21" s="7">
        <v>772</v>
      </c>
      <c r="AI21" s="9">
        <f>(AH21*100)/AH7</f>
        <v>1.5786998220895279</v>
      </c>
      <c r="AJ21" s="7">
        <v>842</v>
      </c>
      <c r="AK21" s="8">
        <v>1.6217882044762895</v>
      </c>
      <c r="AL21" s="26">
        <v>744</v>
      </c>
      <c r="AM21" s="27">
        <f>AL21*100/AL7</f>
        <v>1.5490318550905684</v>
      </c>
      <c r="AN21" s="7">
        <v>844</v>
      </c>
      <c r="AO21" s="8">
        <v>1.6406189254334811</v>
      </c>
    </row>
    <row r="22" spans="1:41" ht="18" customHeight="1" x14ac:dyDescent="0.25">
      <c r="A22" s="2" t="s">
        <v>22</v>
      </c>
      <c r="B22" s="7">
        <v>62</v>
      </c>
      <c r="C22" s="8">
        <f>(B22*100)/B7</f>
        <v>0.28903081441424644</v>
      </c>
      <c r="D22" s="7">
        <v>58</v>
      </c>
      <c r="E22" s="9">
        <f>(D22*100)/D7</f>
        <v>0.32156123523867608</v>
      </c>
      <c r="F22" s="7">
        <v>112</v>
      </c>
      <c r="G22" s="9">
        <f>(F22*100)/F7</f>
        <v>0.41430843783523841</v>
      </c>
      <c r="H22" s="7">
        <v>74</v>
      </c>
      <c r="I22" s="9">
        <f>(H22*100)/H7</f>
        <v>0.42179662562699499</v>
      </c>
      <c r="J22" s="7">
        <v>136</v>
      </c>
      <c r="K22" s="9">
        <f>(J22*100)/J7</f>
        <v>0.54589973106410306</v>
      </c>
      <c r="L22" s="7">
        <v>166</v>
      </c>
      <c r="M22" s="9">
        <f>(L22*100)/L7</f>
        <v>0.63291139240506333</v>
      </c>
      <c r="N22" s="7">
        <v>175</v>
      </c>
      <c r="O22" s="9">
        <f>(N22*100)/N7</f>
        <v>0.63691949337603726</v>
      </c>
      <c r="P22" s="7">
        <v>158</v>
      </c>
      <c r="Q22" s="9">
        <f>(P22*100)/P7</f>
        <v>0.57826739377081582</v>
      </c>
      <c r="R22" s="7">
        <v>197</v>
      </c>
      <c r="S22" s="9">
        <f>(R22*100)/R7</f>
        <v>0.63499226405363585</v>
      </c>
      <c r="T22" s="7">
        <v>225</v>
      </c>
      <c r="U22" s="9">
        <f>(T22*100)/T7</f>
        <v>0.71263421277673966</v>
      </c>
      <c r="V22" s="7">
        <v>274</v>
      </c>
      <c r="W22" s="9">
        <f>(V22*100)/V7</f>
        <v>0.87130727891372783</v>
      </c>
      <c r="X22" s="7">
        <v>298</v>
      </c>
      <c r="Y22" s="9">
        <f>(X22*100)/X7</f>
        <v>0.90995144889920299</v>
      </c>
      <c r="Z22" s="7">
        <v>314</v>
      </c>
      <c r="AA22" s="9">
        <f>(Z22*100)/Z7</f>
        <v>0.88132929156842932</v>
      </c>
      <c r="AB22" s="7">
        <v>359</v>
      </c>
      <c r="AC22" s="9">
        <f>(AB22*100)/AB7</f>
        <v>0.96117804551539487</v>
      </c>
      <c r="AD22" s="7">
        <v>383</v>
      </c>
      <c r="AE22" s="9">
        <f>(AD22*100)/AD7</f>
        <v>0.98066828831135577</v>
      </c>
      <c r="AF22" s="7">
        <v>459</v>
      </c>
      <c r="AG22" s="9">
        <f>(AF22*100)/AF7</f>
        <v>1.0597524935352789</v>
      </c>
      <c r="AH22" s="7">
        <v>527</v>
      </c>
      <c r="AI22" s="9">
        <f>(AH22*100)/AH7</f>
        <v>1.0776875728512709</v>
      </c>
      <c r="AJ22" s="7">
        <v>568</v>
      </c>
      <c r="AK22" s="8">
        <v>1.0940328980315113</v>
      </c>
      <c r="AL22" s="26">
        <v>482</v>
      </c>
      <c r="AM22" s="27">
        <f>AL22*100/AL7</f>
        <v>1.0035394545075995</v>
      </c>
      <c r="AN22" s="7">
        <v>551</v>
      </c>
      <c r="AO22" s="8">
        <v>1.0710675686183033</v>
      </c>
    </row>
    <row r="23" spans="1:41" ht="18" customHeight="1" x14ac:dyDescent="0.25">
      <c r="A23" s="2" t="s">
        <v>23</v>
      </c>
      <c r="B23" s="7">
        <v>23</v>
      </c>
      <c r="C23" s="8">
        <f>(B23*100)/B7</f>
        <v>0.1072211085730269</v>
      </c>
      <c r="D23" s="7">
        <v>24</v>
      </c>
      <c r="E23" s="9">
        <f>(D23*100)/D7</f>
        <v>0.13305982147807285</v>
      </c>
      <c r="F23" s="7">
        <v>50</v>
      </c>
      <c r="G23" s="9">
        <f>(F23*100)/F7</f>
        <v>0.18495912403358858</v>
      </c>
      <c r="H23" s="7">
        <v>18</v>
      </c>
      <c r="I23" s="9">
        <f>(H23*100)/H7</f>
        <v>0.10259917920656635</v>
      </c>
      <c r="J23" s="7">
        <v>49</v>
      </c>
      <c r="K23" s="9">
        <f>(J23*100)/J7</f>
        <v>0.19668446192750771</v>
      </c>
      <c r="L23" s="7">
        <v>54</v>
      </c>
      <c r="M23" s="9">
        <f>(L23*100)/L7</f>
        <v>0.20588683849321335</v>
      </c>
      <c r="N23" s="7">
        <v>57</v>
      </c>
      <c r="O23" s="9">
        <f>(N23*100)/N7</f>
        <v>0.2074537778424807</v>
      </c>
      <c r="P23" s="7">
        <v>58</v>
      </c>
      <c r="Q23" s="9">
        <f>(P23*100)/P7</f>
        <v>0.21227537239688174</v>
      </c>
      <c r="R23" s="7">
        <v>87</v>
      </c>
      <c r="S23" s="9">
        <f>(R23*100)/R7</f>
        <v>0.28042805569881379</v>
      </c>
      <c r="T23" s="7">
        <v>89</v>
      </c>
      <c r="U23" s="9">
        <f>(T23*100)/T7</f>
        <v>0.28188642194279923</v>
      </c>
      <c r="V23" s="7">
        <v>102</v>
      </c>
      <c r="W23" s="9">
        <f>(V23*100)/V7</f>
        <v>0.32435526441313955</v>
      </c>
      <c r="X23" s="7">
        <v>119</v>
      </c>
      <c r="Y23" s="9">
        <f>(X23*100)/X7</f>
        <v>0.36336987388927905</v>
      </c>
      <c r="Z23" s="7">
        <v>140</v>
      </c>
      <c r="AA23" s="9">
        <f>(Z23*100)/Z7</f>
        <v>0.39294936566745259</v>
      </c>
      <c r="AB23" s="7">
        <v>161</v>
      </c>
      <c r="AC23" s="9">
        <f>(AB23*100)/AB7</f>
        <v>0.43105756358768405</v>
      </c>
      <c r="AD23" s="7">
        <v>154</v>
      </c>
      <c r="AE23" s="9">
        <f>(AD23*100)/AD7</f>
        <v>0.39431570861605431</v>
      </c>
      <c r="AF23" s="7">
        <v>183</v>
      </c>
      <c r="AG23" s="9">
        <f>(AF23*100)/AF7</f>
        <v>0.42251570003694128</v>
      </c>
      <c r="AH23" s="7">
        <v>181</v>
      </c>
      <c r="AI23" s="9">
        <f>(AH23*100)/AH7</f>
        <v>0.37013558004948777</v>
      </c>
      <c r="AJ23" s="7">
        <v>227</v>
      </c>
      <c r="AK23" s="8">
        <v>0.43722793636118495</v>
      </c>
      <c r="AL23" s="26">
        <v>227</v>
      </c>
      <c r="AM23" s="27">
        <f>AL23*100/AL7</f>
        <v>0.47262127836768686</v>
      </c>
      <c r="AN23" s="7">
        <v>281</v>
      </c>
      <c r="AO23" s="8">
        <v>0.5462250213824742</v>
      </c>
    </row>
    <row r="24" spans="1:41" ht="18" customHeight="1" x14ac:dyDescent="0.25">
      <c r="A24" s="2" t="s">
        <v>0</v>
      </c>
      <c r="B24" s="7">
        <v>21</v>
      </c>
      <c r="C24" s="8">
        <f>(B24*100)/B7</f>
        <v>9.7897533914502816E-2</v>
      </c>
      <c r="D24" s="7">
        <v>17</v>
      </c>
      <c r="E24" s="9">
        <f>(D24*100)/D7</f>
        <v>9.4250706880301599E-2</v>
      </c>
      <c r="F24" s="7">
        <v>39</v>
      </c>
      <c r="G24" s="9">
        <f>(F24*100)/F7</f>
        <v>0.14426811674619908</v>
      </c>
      <c r="H24" s="7">
        <v>12</v>
      </c>
      <c r="I24" s="9">
        <f>(H24*100)/H7</f>
        <v>6.8399452804377564E-2</v>
      </c>
      <c r="J24" s="7">
        <v>24</v>
      </c>
      <c r="K24" s="9">
        <f>(J24*100)/J7</f>
        <v>9.6335246658371135E-2</v>
      </c>
      <c r="L24" s="7">
        <v>36</v>
      </c>
      <c r="M24" s="9">
        <f>(L24*100)/L7</f>
        <v>0.13725789232880892</v>
      </c>
      <c r="N24" s="7">
        <v>38</v>
      </c>
      <c r="O24" s="9">
        <f>(N24*100)/N7</f>
        <v>0.13830251856165382</v>
      </c>
      <c r="P24" s="7">
        <v>36</v>
      </c>
      <c r="Q24" s="9">
        <f>(P24*100)/P7</f>
        <v>0.13175712769461626</v>
      </c>
      <c r="R24" s="7">
        <v>66</v>
      </c>
      <c r="S24" s="9">
        <f>(R24*100)/R7</f>
        <v>0.21273852501289325</v>
      </c>
      <c r="T24" s="7">
        <v>62</v>
      </c>
      <c r="U24" s="9">
        <f>(T24*100)/T7</f>
        <v>0.19637031640959046</v>
      </c>
      <c r="V24" s="7">
        <v>99</v>
      </c>
      <c r="W24" s="9">
        <f>(V24*100)/V7</f>
        <v>0.31481540369510608</v>
      </c>
      <c r="X24" s="7">
        <v>111</v>
      </c>
      <c r="Y24" s="9">
        <f>(X24*100)/X7</f>
        <v>0.33894164707319308</v>
      </c>
      <c r="Z24" s="7">
        <v>104</v>
      </c>
      <c r="AA24" s="9">
        <f>(Z24*100)/Z7</f>
        <v>0.29190524306725046</v>
      </c>
      <c r="AB24" s="7">
        <v>119</v>
      </c>
      <c r="AC24" s="9">
        <f>(AB24*100)/AB7</f>
        <v>0.31860776439089694</v>
      </c>
      <c r="AD24" s="7">
        <v>67</v>
      </c>
      <c r="AE24" s="9">
        <f>(AD24*100)/AD7</f>
        <v>0.17155293816412751</v>
      </c>
      <c r="AF24" s="7">
        <v>92</v>
      </c>
      <c r="AG24" s="9">
        <f>(AF24*100)/AF7</f>
        <v>0.21241226449944589</v>
      </c>
      <c r="AH24" s="7">
        <v>89</v>
      </c>
      <c r="AI24" s="9">
        <f>(AH24*100)/AH7</f>
        <v>0.18200036809063208</v>
      </c>
      <c r="AJ24" s="7">
        <v>85</v>
      </c>
      <c r="AK24" s="8">
        <v>0.16371971185330714</v>
      </c>
      <c r="AL24" s="26">
        <v>75</v>
      </c>
      <c r="AM24" s="27">
        <f>AL24*100/AL7</f>
        <v>0.1561524047470331</v>
      </c>
      <c r="AN24" s="7">
        <v>114</v>
      </c>
      <c r="AO24" s="8">
        <v>0.22160018661068345</v>
      </c>
    </row>
    <row r="25" spans="1:41" ht="18" customHeight="1" x14ac:dyDescent="0.25">
      <c r="A25" s="10" t="s">
        <v>1</v>
      </c>
      <c r="B25" s="11">
        <v>183</v>
      </c>
      <c r="C25" s="12">
        <f>(B25*100)/B7</f>
        <v>0.85310708125495316</v>
      </c>
      <c r="D25" s="11">
        <v>51</v>
      </c>
      <c r="E25" s="13">
        <f>(D25*100)/D7</f>
        <v>0.28275212064090482</v>
      </c>
      <c r="F25" s="11">
        <v>523</v>
      </c>
      <c r="G25" s="13">
        <f>(F25*100)/F7</f>
        <v>1.9346724373913364</v>
      </c>
      <c r="H25" s="11">
        <v>244</v>
      </c>
      <c r="I25" s="13">
        <f>(H25*100)/H7</f>
        <v>1.3907888736890104</v>
      </c>
      <c r="J25" s="11">
        <v>1750</v>
      </c>
      <c r="K25" s="13">
        <f>(J25*100)/J7</f>
        <v>7.0244450688395617</v>
      </c>
      <c r="L25" s="11">
        <v>1531</v>
      </c>
      <c r="M25" s="13">
        <f>(L25*100)/L7</f>
        <v>5.8372731432057341</v>
      </c>
      <c r="N25" s="11">
        <v>1319</v>
      </c>
      <c r="O25" s="13">
        <f>(N25*100)/N7</f>
        <v>4.8005532100742467</v>
      </c>
      <c r="P25" s="11">
        <v>883</v>
      </c>
      <c r="Q25" s="13">
        <f>(P25*100)/P7</f>
        <v>3.2317095487318377</v>
      </c>
      <c r="R25" s="11">
        <v>598</v>
      </c>
      <c r="S25" s="13">
        <f>(R25*100)/R7</f>
        <v>1.9275399690562145</v>
      </c>
      <c r="T25" s="11">
        <v>866</v>
      </c>
      <c r="U25" s="13">
        <f>(T25*100)/T7</f>
        <v>2.7428499033984735</v>
      </c>
      <c r="V25" s="11">
        <v>698</v>
      </c>
      <c r="W25" s="13">
        <f>(V25*100)/V7</f>
        <v>2.2196075937291315</v>
      </c>
      <c r="X25" s="11">
        <v>1609</v>
      </c>
      <c r="Y25" s="13">
        <f>(X25*100)/X7</f>
        <v>4.9131271183852938</v>
      </c>
      <c r="Z25" s="11">
        <v>274</v>
      </c>
      <c r="AA25" s="13">
        <f>(Z25*100)/Z7</f>
        <v>0.76905804423487145</v>
      </c>
      <c r="AB25" s="14">
        <v>158</v>
      </c>
      <c r="AC25" s="13">
        <f>(AB25*100)/AB7</f>
        <v>0.42302543507362783</v>
      </c>
      <c r="AD25" s="11">
        <v>184</v>
      </c>
      <c r="AE25" s="13">
        <f>(AD25*100)/AD7</f>
        <v>0.47113045704775319</v>
      </c>
      <c r="AF25" s="11">
        <v>306</v>
      </c>
      <c r="AG25" s="13">
        <f>(AF25*100)/AF7</f>
        <v>0.70650166235685263</v>
      </c>
      <c r="AH25" s="11">
        <v>291</v>
      </c>
      <c r="AI25" s="13">
        <f>(AH25*100)/AH7</f>
        <v>0.59507985521768469</v>
      </c>
      <c r="AJ25" s="31">
        <v>883</v>
      </c>
      <c r="AK25" s="12">
        <v>1.7007588890172964</v>
      </c>
      <c r="AL25" s="29">
        <v>504</v>
      </c>
      <c r="AM25" s="30">
        <f>AL25*100/AL7</f>
        <v>1.0493441599000624</v>
      </c>
      <c r="AN25" s="11">
        <v>191</v>
      </c>
      <c r="AO25" s="12">
        <v>0.37127750563719775</v>
      </c>
    </row>
    <row r="26" spans="1:41" s="15" customFormat="1" ht="18" customHeight="1" x14ac:dyDescent="0.25">
      <c r="K26" s="9"/>
      <c r="AJ26" s="28"/>
      <c r="AL26" s="28"/>
    </row>
    <row r="27" spans="1:41" s="15" customFormat="1" ht="18" customHeight="1" x14ac:dyDescent="0.25">
      <c r="A27" s="42" t="s">
        <v>25</v>
      </c>
      <c r="K27" s="9"/>
      <c r="AJ27" s="41"/>
      <c r="AL27" s="41"/>
    </row>
    <row r="28" spans="1:41" s="17" customFormat="1" ht="18" customHeight="1" x14ac:dyDescent="0.25">
      <c r="A28" s="16" t="s">
        <v>24</v>
      </c>
    </row>
    <row r="29" spans="1:41" s="17" customFormat="1" ht="18" customHeight="1" x14ac:dyDescent="0.25">
      <c r="A29" s="18" t="s">
        <v>7</v>
      </c>
    </row>
  </sheetData>
  <mergeCells count="22">
    <mergeCell ref="A3:A5"/>
    <mergeCell ref="B4:C4"/>
    <mergeCell ref="AH4:AI4"/>
    <mergeCell ref="AF4:AG4"/>
    <mergeCell ref="AD4:AE4"/>
    <mergeCell ref="AB4:AC4"/>
    <mergeCell ref="Z4:AA4"/>
    <mergeCell ref="X4:Y4"/>
    <mergeCell ref="V4:W4"/>
    <mergeCell ref="T4:U4"/>
    <mergeCell ref="R4:S4"/>
    <mergeCell ref="P4:Q4"/>
    <mergeCell ref="N4:O4"/>
    <mergeCell ref="L4:M4"/>
    <mergeCell ref="J4:K4"/>
    <mergeCell ref="H4:I4"/>
    <mergeCell ref="AN4:AO4"/>
    <mergeCell ref="B3:AO3"/>
    <mergeCell ref="AJ4:AK4"/>
    <mergeCell ref="AL4:AM4"/>
    <mergeCell ref="D4:E4"/>
    <mergeCell ref="F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Florecia Aguirre</dc:creator>
  <cp:lastModifiedBy>Maria Eugenia Thill</cp:lastModifiedBy>
  <dcterms:created xsi:type="dcterms:W3CDTF">2019-05-16T16:33:29Z</dcterms:created>
  <dcterms:modified xsi:type="dcterms:W3CDTF">2023-08-28T16:54:00Z</dcterms:modified>
</cp:coreProperties>
</file>